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F:\リムーバブル ディスク\BS\地区\太田山委員会\２０２５年\"/>
    </mc:Choice>
  </mc:AlternateContent>
  <xr:revisionPtr revIDLastSave="0" documentId="8_{67FC5B4E-EA87-4E50-AAB5-8D24E90F8599}" xr6:coauthVersionLast="47" xr6:coauthVersionMax="47" xr10:uidLastSave="{00000000-0000-0000-0000-000000000000}"/>
  <bookViews>
    <workbookView xWindow="-120" yWindow="-120" windowWidth="29040" windowHeight="15720" xr2:uid="{00000000-000D-0000-FFFF-FFFF00000000}"/>
  </bookViews>
  <sheets>
    <sheet name="申込の手引き" sheetId="7" r:id="rId1"/>
    <sheet name="利用申込書" sheetId="2" r:id="rId2"/>
    <sheet name="利用日誌・使用料計算書" sheetId="8" r:id="rId3"/>
    <sheet name="アクセス図" sheetId="9" r:id="rId4"/>
    <sheet name="場内地図" sheetId="10" r:id="rId5"/>
  </sheets>
  <definedNames>
    <definedName name="_xlnm.Print_Area" localSheetId="3">アクセス図!$A$1:$J$53</definedName>
    <definedName name="_xlnm.Print_Area" localSheetId="4">場内地図!$A$1:$I$52</definedName>
    <definedName name="_xlnm.Print_Area" localSheetId="0">申込の手引き!$A$1:$N$36</definedName>
    <definedName name="_xlnm.Print_Area" localSheetId="1">利用申込書!$A$1:$K$59</definedName>
    <definedName name="_xlnm.Print_Area" localSheetId="2">利用日誌・使用料計算書!$A$1:$R$59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1" i="8" l="1"/>
  <c r="I42" i="8" s="1"/>
  <c r="I38" i="8" l="1"/>
  <c r="I34" i="8" l="1"/>
  <c r="H36" i="8"/>
  <c r="I36" i="8" s="1"/>
  <c r="N32" i="8" l="1"/>
  <c r="M32" i="8"/>
  <c r="I30" i="8"/>
  <c r="I29" i="8"/>
  <c r="I28" i="8"/>
  <c r="I27" i="8"/>
  <c r="J17" i="8"/>
  <c r="J16" i="8"/>
  <c r="J15" i="8"/>
  <c r="J14" i="8"/>
  <c r="I31" i="8" l="1"/>
  <c r="I32" i="8" s="1"/>
  <c r="I39" i="8" s="1"/>
  <c r="I4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seiya</author>
  </authors>
  <commentList>
    <comment ref="A4" authorId="0" shapeId="0" xr:uid="{00000000-0006-0000-0100-000001000000}">
      <text>
        <r>
          <rPr>
            <b/>
            <sz val="9"/>
            <color indexed="30"/>
            <rFont val="ＭＳ Ｐゴシック"/>
            <family val="3"/>
            <charset val="128"/>
          </rPr>
          <t>メールで</t>
        </r>
        <r>
          <rPr>
            <b/>
            <sz val="9"/>
            <color indexed="10"/>
            <rFont val="ＭＳ Ｐゴシック"/>
            <family val="3"/>
            <charset val="128"/>
          </rPr>
          <t>本ファイル全体</t>
        </r>
        <r>
          <rPr>
            <b/>
            <sz val="9"/>
            <color indexed="30"/>
            <rFont val="ＭＳ Ｐゴシック"/>
            <family val="3"/>
            <charset val="128"/>
          </rPr>
          <t>をお送りください</t>
        </r>
      </text>
    </comment>
    <comment ref="H9" authorId="0" shapeId="0" xr:uid="{00000000-0006-0000-0100-000002000000}">
      <text>
        <r>
          <rPr>
            <b/>
            <sz val="9"/>
            <color indexed="81"/>
            <rFont val="ＭＳ Ｐゴシック"/>
            <family val="3"/>
            <charset val="128"/>
          </rPr>
          <t>太田山委員会：
太田山野営場にて連絡の取れる　TEL</t>
        </r>
      </text>
    </comment>
    <comment ref="G20" authorId="0" shapeId="0" xr:uid="{00000000-0006-0000-0100-000003000000}">
      <text>
        <r>
          <rPr>
            <b/>
            <sz val="9"/>
            <color indexed="81"/>
            <rFont val="ＭＳ Ｐゴシック"/>
            <family val="3"/>
            <charset val="128"/>
          </rPr>
          <t>太田山委員会：
常時は　照明等への　電気は流れていません。
必要な場合　配電盤ブレーカーをＯＮにします</t>
        </r>
      </text>
    </comment>
    <comment ref="E22" authorId="0" shapeId="0" xr:uid="{00000000-0006-0000-0100-000004000000}">
      <text>
        <r>
          <rPr>
            <b/>
            <sz val="9"/>
            <color indexed="81"/>
            <rFont val="ＭＳ Ｐゴシック"/>
            <family val="3"/>
            <charset val="128"/>
          </rPr>
          <t>太田山委員会：
風呂あるいは温水シャワーを使用する場合
電気･水道・ガス
も使用します</t>
        </r>
      </text>
    </comment>
    <comment ref="G22" authorId="0" shapeId="0" xr:uid="{00000000-0006-0000-0100-000005000000}">
      <text>
        <r>
          <rPr>
            <b/>
            <sz val="9"/>
            <color indexed="81"/>
            <rFont val="ＭＳ Ｐゴシック"/>
            <family val="3"/>
            <charset val="128"/>
          </rPr>
          <t>太田山委員会：
6Ｌ炊飯器が　浜松地区倉庫にあります。
必要なら　連絡ください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seiya</author>
    <author>西村清矢</author>
  </authors>
  <commentList>
    <comment ref="A4" authorId="0" shapeId="0" xr:uid="{00000000-0006-0000-0200-000001000000}">
      <text>
        <r>
          <rPr>
            <b/>
            <sz val="9"/>
            <color indexed="30"/>
            <rFont val="ＭＳ Ｐゴシック"/>
            <family val="3"/>
            <charset val="128"/>
          </rPr>
          <t>インプット後　ファイルデータをメールでお送りください</t>
        </r>
      </text>
    </comment>
    <comment ref="G8" authorId="1" shapeId="0" xr:uid="{00000000-0006-0000-0200-000002000000}">
      <text>
        <r>
          <rPr>
            <b/>
            <sz val="10"/>
            <color indexed="48"/>
            <rFont val="ＭＳ Ｐゴシック"/>
            <family val="3"/>
            <charset val="128"/>
          </rPr>
          <t>クリックして選択</t>
        </r>
      </text>
    </comment>
    <comment ref="J24" authorId="1" shapeId="0" xr:uid="{00000000-0006-0000-0200-000003000000}">
      <text>
        <r>
          <rPr>
            <b/>
            <sz val="10"/>
            <color indexed="48"/>
            <rFont val="ＭＳ Ｐゴシック"/>
            <family val="3"/>
            <charset val="128"/>
          </rPr>
          <t xml:space="preserve">日帰り使用の場合
○を選択
</t>
        </r>
      </text>
    </comment>
    <comment ref="H28" authorId="0" shapeId="0" xr:uid="{00000000-0006-0000-0200-000004000000}">
      <text>
        <r>
          <rPr>
            <b/>
            <sz val="10"/>
            <color indexed="20"/>
            <rFont val="ＭＳ Ｐゴシック"/>
            <family val="3"/>
            <charset val="128"/>
          </rPr>
          <t>日によって宿泊人数が違う場合
下記にインプットして
総人数が一泊したとして　計算
*月*日　　＊＊人
*月*日　　＊＊人
*月*日　　＊＊人
*月*日　　＊＊人
*月*日　　＊＊人</t>
        </r>
        <r>
          <rPr>
            <b/>
            <sz val="9"/>
            <color indexed="81"/>
            <rFont val="ＭＳ Ｐゴシック"/>
            <family val="3"/>
            <charset val="128"/>
          </rPr>
          <t xml:space="preserve">
</t>
        </r>
      </text>
    </comment>
    <comment ref="H29" authorId="1" shapeId="0" xr:uid="{00000000-0006-0000-0200-000005000000}">
      <text>
        <r>
          <rPr>
            <b/>
            <sz val="10"/>
            <color indexed="12"/>
            <rFont val="ＭＳ Ｐゴシック"/>
            <family val="3"/>
            <charset val="128"/>
          </rPr>
          <t>日帰り使用は”１”をインプット</t>
        </r>
      </text>
    </comment>
    <comment ref="H30" authorId="1" shapeId="0" xr:uid="{00000000-0006-0000-0200-000006000000}">
      <text>
        <r>
          <rPr>
            <b/>
            <sz val="10"/>
            <color indexed="12"/>
            <rFont val="ＭＳ Ｐゴシック"/>
            <family val="3"/>
            <charset val="128"/>
          </rPr>
          <t>日帰り使用は”１”をインプット</t>
        </r>
      </text>
    </comment>
  </commentList>
</comments>
</file>

<file path=xl/sharedStrings.xml><?xml version="1.0" encoding="utf-8"?>
<sst xmlns="http://schemas.openxmlformats.org/spreadsheetml/2006/main" count="261" uniqueCount="207">
  <si>
    <t>使用団体名</t>
    <rPh sb="0" eb="2">
      <t>シヨウ</t>
    </rPh>
    <rPh sb="2" eb="4">
      <t>ダンタイ</t>
    </rPh>
    <rPh sb="4" eb="5">
      <t>メイ</t>
    </rPh>
    <phoneticPr fontId="1"/>
  </si>
  <si>
    <t>基本料金</t>
    <rPh sb="0" eb="2">
      <t>キホン</t>
    </rPh>
    <rPh sb="2" eb="4">
      <t>リョウキン</t>
    </rPh>
    <phoneticPr fontId="1"/>
  </si>
  <si>
    <t>大ホール使用料</t>
    <rPh sb="0" eb="1">
      <t>ダイ</t>
    </rPh>
    <rPh sb="4" eb="7">
      <t>シヨウリョウ</t>
    </rPh>
    <phoneticPr fontId="1"/>
  </si>
  <si>
    <t>項　　　　　　目</t>
    <rPh sb="0" eb="1">
      <t>コウ</t>
    </rPh>
    <rPh sb="7" eb="8">
      <t>メ</t>
    </rPh>
    <phoneticPr fontId="1"/>
  </si>
  <si>
    <t>１人</t>
    <rPh sb="1" eb="2">
      <t>ニン</t>
    </rPh>
    <phoneticPr fontId="1"/>
  </si>
  <si>
    <t>１泊</t>
    <rPh sb="1" eb="2">
      <t>ハク</t>
    </rPh>
    <phoneticPr fontId="1"/>
  </si>
  <si>
    <t>１回</t>
    <rPh sb="1" eb="2">
      <t>カイ</t>
    </rPh>
    <phoneticPr fontId="1"/>
  </si>
  <si>
    <t>料　金</t>
    <rPh sb="0" eb="1">
      <t>リョウ</t>
    </rPh>
    <rPh sb="2" eb="3">
      <t>キン</t>
    </rPh>
    <phoneticPr fontId="1"/>
  </si>
  <si>
    <t>金　　　額</t>
    <rPh sb="0" eb="1">
      <t>キン</t>
    </rPh>
    <rPh sb="4" eb="5">
      <t>ガク</t>
    </rPh>
    <phoneticPr fontId="1"/>
  </si>
  <si>
    <t>　　　　　泊　　　日</t>
    <rPh sb="5" eb="6">
      <t>ハク</t>
    </rPh>
    <rPh sb="9" eb="10">
      <t>ニチ</t>
    </rPh>
    <phoneticPr fontId="1"/>
  </si>
  <si>
    <t>入　　山　　料</t>
    <rPh sb="0" eb="1">
      <t>イリ</t>
    </rPh>
    <rPh sb="3" eb="4">
      <t>ヤマ</t>
    </rPh>
    <rPh sb="6" eb="7">
      <t>リョウ</t>
    </rPh>
    <phoneticPr fontId="1"/>
  </si>
  <si>
    <t>宿　　泊　　料</t>
    <rPh sb="0" eb="1">
      <t>ヤド</t>
    </rPh>
    <rPh sb="3" eb="4">
      <t>ハク</t>
    </rPh>
    <rPh sb="6" eb="7">
      <t>リョウ</t>
    </rPh>
    <phoneticPr fontId="1"/>
  </si>
  <si>
    <t>(振込料は利用団体の負担とします）</t>
    <rPh sb="5" eb="7">
      <t>リヨウ</t>
    </rPh>
    <rPh sb="7" eb="9">
      <t>ダンタイ</t>
    </rPh>
    <phoneticPr fontId="1"/>
  </si>
  <si>
    <t>太田山野営場</t>
    <rPh sb="0" eb="2">
      <t>オオタ</t>
    </rPh>
    <rPh sb="2" eb="3">
      <t>ヤマ</t>
    </rPh>
    <rPh sb="3" eb="4">
      <t>ヤ</t>
    </rPh>
    <rPh sb="4" eb="5">
      <t>エイ</t>
    </rPh>
    <rPh sb="5" eb="6">
      <t>ジョウ</t>
    </rPh>
    <phoneticPr fontId="1"/>
  </si>
  <si>
    <t>利用目的</t>
    <rPh sb="0" eb="2">
      <t>リヨウ</t>
    </rPh>
    <rPh sb="2" eb="4">
      <t>モクテキ</t>
    </rPh>
    <phoneticPr fontId="1"/>
  </si>
  <si>
    <t>入所時間</t>
    <rPh sb="0" eb="2">
      <t>ニュウショ</t>
    </rPh>
    <rPh sb="2" eb="4">
      <t>ジカン</t>
    </rPh>
    <phoneticPr fontId="1"/>
  </si>
  <si>
    <t>利用者人数</t>
    <rPh sb="0" eb="3">
      <t>リヨウシャ</t>
    </rPh>
    <rPh sb="3" eb="5">
      <t>ニンズウ</t>
    </rPh>
    <phoneticPr fontId="1"/>
  </si>
  <si>
    <t>指導者</t>
    <rPh sb="0" eb="3">
      <t>シドウシャ</t>
    </rPh>
    <phoneticPr fontId="1"/>
  </si>
  <si>
    <t>スカウト以外の子供</t>
    <rPh sb="4" eb="6">
      <t>イガイ</t>
    </rPh>
    <rPh sb="7" eb="9">
      <t>コドモ</t>
    </rPh>
    <phoneticPr fontId="1"/>
  </si>
  <si>
    <t>使用料金</t>
    <rPh sb="0" eb="2">
      <t>シヨウ</t>
    </rPh>
    <rPh sb="2" eb="4">
      <t>リョウキン</t>
    </rPh>
    <phoneticPr fontId="1"/>
  </si>
  <si>
    <t>区　分</t>
    <rPh sb="0" eb="1">
      <t>ク</t>
    </rPh>
    <rPh sb="2" eb="3">
      <t>ブン</t>
    </rPh>
    <phoneticPr fontId="1"/>
  </si>
  <si>
    <t>大ホール</t>
    <rPh sb="0" eb="1">
      <t>ダイ</t>
    </rPh>
    <phoneticPr fontId="1"/>
  </si>
  <si>
    <t>中ホール</t>
    <rPh sb="0" eb="1">
      <t>チュウ</t>
    </rPh>
    <phoneticPr fontId="1"/>
  </si>
  <si>
    <t>風呂シャワー</t>
    <rPh sb="0" eb="2">
      <t>フロ</t>
    </rPh>
    <phoneticPr fontId="1"/>
  </si>
  <si>
    <t>太田山広場</t>
    <rPh sb="0" eb="2">
      <t>オオタ</t>
    </rPh>
    <rPh sb="2" eb="3">
      <t>ヤマ</t>
    </rPh>
    <rPh sb="3" eb="5">
      <t>ヒロバ</t>
    </rPh>
    <phoneticPr fontId="1"/>
  </si>
  <si>
    <t>谷間の広場</t>
    <rPh sb="0" eb="2">
      <t>タニマ</t>
    </rPh>
    <rPh sb="3" eb="5">
      <t>ヒロバ</t>
    </rPh>
    <phoneticPr fontId="1"/>
  </si>
  <si>
    <t>大　人</t>
    <rPh sb="0" eb="1">
      <t>ダイ</t>
    </rPh>
    <rPh sb="2" eb="3">
      <t>ジン</t>
    </rPh>
    <phoneticPr fontId="1"/>
  </si>
  <si>
    <t>退所時間</t>
    <rPh sb="0" eb="2">
      <t>タイショ</t>
    </rPh>
    <rPh sb="2" eb="4">
      <t>ジカン</t>
    </rPh>
    <phoneticPr fontId="1"/>
  </si>
  <si>
    <t>１人１回</t>
    <rPh sb="1" eb="2">
      <t>ニン</t>
    </rPh>
    <phoneticPr fontId="1"/>
  </si>
  <si>
    <t>１人１泊</t>
    <rPh sb="1" eb="2">
      <t>ニン</t>
    </rPh>
    <phoneticPr fontId="1"/>
  </si>
  <si>
    <t>１立方米につき</t>
    <rPh sb="1" eb="3">
      <t>リッポウ</t>
    </rPh>
    <rPh sb="3" eb="4">
      <t>コメ</t>
    </rPh>
    <phoneticPr fontId="1"/>
  </si>
  <si>
    <t>１００円</t>
    <rPh sb="3" eb="4">
      <t>エン</t>
    </rPh>
    <phoneticPr fontId="1"/>
  </si>
  <si>
    <t>２００円</t>
    <rPh sb="3" eb="4">
      <t>エン</t>
    </rPh>
    <phoneticPr fontId="1"/>
  </si>
  <si>
    <t>かまど</t>
    <phoneticPr fontId="1"/>
  </si>
  <si>
    <t>スカウト</t>
    <phoneticPr fontId="1"/>
  </si>
  <si>
    <t>女　　性</t>
    <rPh sb="0" eb="1">
      <t>オンナ</t>
    </rPh>
    <rPh sb="3" eb="4">
      <t>セイ</t>
    </rPh>
    <phoneticPr fontId="1"/>
  </si>
  <si>
    <t>男　　性</t>
    <rPh sb="0" eb="1">
      <t>オトコ</t>
    </rPh>
    <rPh sb="3" eb="4">
      <t>セイ</t>
    </rPh>
    <phoneticPr fontId="1"/>
  </si>
  <si>
    <t>小　　計</t>
    <rPh sb="0" eb="1">
      <t>ショウ</t>
    </rPh>
    <rPh sb="3" eb="4">
      <t>ケイ</t>
    </rPh>
    <phoneticPr fontId="1"/>
  </si>
  <si>
    <t>太 田 山 野 営 場 利 用 申 込 書</t>
    <rPh sb="0" eb="1">
      <t>フトシ</t>
    </rPh>
    <rPh sb="2" eb="3">
      <t>タ</t>
    </rPh>
    <rPh sb="4" eb="5">
      <t>ヤマ</t>
    </rPh>
    <rPh sb="6" eb="7">
      <t>ヤ</t>
    </rPh>
    <rPh sb="8" eb="9">
      <t>エイ</t>
    </rPh>
    <rPh sb="10" eb="11">
      <t>ジョウ</t>
    </rPh>
    <rPh sb="12" eb="13">
      <t>リ</t>
    </rPh>
    <rPh sb="14" eb="15">
      <t>ヨウ</t>
    </rPh>
    <rPh sb="16" eb="17">
      <t>サル</t>
    </rPh>
    <rPh sb="18" eb="19">
      <t>コミ</t>
    </rPh>
    <rPh sb="20" eb="21">
      <t>ショ</t>
    </rPh>
    <phoneticPr fontId="1"/>
  </si>
  <si>
    <t>　以下の通り野営場の利用申し込みを致しますので宜しくお願い致します。</t>
    <rPh sb="1" eb="3">
      <t>イカ</t>
    </rPh>
    <rPh sb="4" eb="5">
      <t>トオ</t>
    </rPh>
    <rPh sb="6" eb="7">
      <t>ヤ</t>
    </rPh>
    <rPh sb="7" eb="8">
      <t>エイ</t>
    </rPh>
    <rPh sb="8" eb="9">
      <t>ジョウ</t>
    </rPh>
    <rPh sb="10" eb="12">
      <t>リヨウ</t>
    </rPh>
    <rPh sb="12" eb="13">
      <t>モウ</t>
    </rPh>
    <rPh sb="14" eb="15">
      <t>コ</t>
    </rPh>
    <rPh sb="17" eb="18">
      <t>イタ</t>
    </rPh>
    <rPh sb="23" eb="24">
      <t>ヨロ</t>
    </rPh>
    <rPh sb="27" eb="28">
      <t>ネガイ</t>
    </rPh>
    <rPh sb="29" eb="30">
      <t>タ</t>
    </rPh>
    <phoneticPr fontId="1"/>
  </si>
  <si>
    <t>りゅうがし村サイト</t>
    <rPh sb="5" eb="6">
      <t>ムラ</t>
    </rPh>
    <phoneticPr fontId="1"/>
  </si>
  <si>
    <t>おくやま村サイト</t>
    <rPh sb="4" eb="5">
      <t>ムラ</t>
    </rPh>
    <phoneticPr fontId="1"/>
  </si>
  <si>
    <t>とんまく村サイト</t>
    <rPh sb="4" eb="5">
      <t>ムラ</t>
    </rPh>
    <phoneticPr fontId="1"/>
  </si>
  <si>
    <t>きこり村サイト</t>
    <rPh sb="3" eb="4">
      <t>ムラ</t>
    </rPh>
    <phoneticPr fontId="1"/>
  </si>
  <si>
    <t>中ホール使用料</t>
    <rPh sb="0" eb="1">
      <t>チュウ</t>
    </rPh>
    <rPh sb="4" eb="7">
      <t>シヨウリョウ</t>
    </rPh>
    <phoneticPr fontId="1"/>
  </si>
  <si>
    <t>基本料金</t>
    <rPh sb="0" eb="2">
      <t>キホン</t>
    </rPh>
    <rPh sb="2" eb="3">
      <t>リョウ</t>
    </rPh>
    <rPh sb="3" eb="4">
      <t>キン</t>
    </rPh>
    <phoneticPr fontId="1"/>
  </si>
  <si>
    <t>※</t>
  </si>
  <si>
    <t>入　　山　　料</t>
    <phoneticPr fontId="1"/>
  </si>
  <si>
    <t>宿　　泊　　料</t>
    <phoneticPr fontId="1"/>
  </si>
  <si>
    <t>大ホール使用料</t>
    <phoneticPr fontId="1"/>
  </si>
  <si>
    <t>中ホール使用料</t>
    <phoneticPr fontId="1"/>
  </si>
  <si>
    <t>承　認　㊞</t>
    <rPh sb="0" eb="1">
      <t>ウケタマワ</t>
    </rPh>
    <rPh sb="2" eb="3">
      <t>シノブ</t>
    </rPh>
    <phoneticPr fontId="1"/>
  </si>
  <si>
    <t>使用前</t>
    <rPh sb="0" eb="2">
      <t>シヨウ</t>
    </rPh>
    <rPh sb="2" eb="3">
      <t>マエ</t>
    </rPh>
    <phoneticPr fontId="1"/>
  </si>
  <si>
    <t>使用後</t>
    <rPh sb="0" eb="3">
      <t>シヨウゴ</t>
    </rPh>
    <phoneticPr fontId="1"/>
  </si>
  <si>
    <t>金　額</t>
    <rPh sb="0" eb="1">
      <t>キン</t>
    </rPh>
    <rPh sb="2" eb="3">
      <t>ガク</t>
    </rPh>
    <phoneticPr fontId="1"/>
  </si>
  <si>
    <t>小　　　計</t>
    <rPh sb="0" eb="1">
      <t>ショウ</t>
    </rPh>
    <rPh sb="4" eb="5">
      <t>ケイ</t>
    </rPh>
    <phoneticPr fontId="1"/>
  </si>
  <si>
    <t>氏　名</t>
    <rPh sb="0" eb="1">
      <t>シ</t>
    </rPh>
    <rPh sb="2" eb="3">
      <t>メイ</t>
    </rPh>
    <phoneticPr fontId="1"/>
  </si>
  <si>
    <t>住　所</t>
    <rPh sb="0" eb="1">
      <t>ジュウ</t>
    </rPh>
    <rPh sb="2" eb="3">
      <t>ショ</t>
    </rPh>
    <phoneticPr fontId="1"/>
  </si>
  <si>
    <t>電話番号</t>
    <rPh sb="0" eb="2">
      <t>デンワ</t>
    </rPh>
    <rPh sb="2" eb="4">
      <t>バンゴウ</t>
    </rPh>
    <phoneticPr fontId="1"/>
  </si>
  <si>
    <t>金融機関名</t>
    <rPh sb="0" eb="2">
      <t>キンユウ</t>
    </rPh>
    <rPh sb="2" eb="4">
      <t>キカン</t>
    </rPh>
    <rPh sb="4" eb="5">
      <t>メイ</t>
    </rPh>
    <phoneticPr fontId="1"/>
  </si>
  <si>
    <t>口座</t>
    <rPh sb="0" eb="2">
      <t>コウザ</t>
    </rPh>
    <phoneticPr fontId="1"/>
  </si>
  <si>
    <t>団 体 名</t>
    <rPh sb="0" eb="1">
      <t>ダン</t>
    </rPh>
    <rPh sb="2" eb="3">
      <t>カラダ</t>
    </rPh>
    <rPh sb="4" eb="5">
      <t>メイ</t>
    </rPh>
    <phoneticPr fontId="1"/>
  </si>
  <si>
    <t>責 任 者</t>
    <rPh sb="0" eb="1">
      <t>セキ</t>
    </rPh>
    <rPh sb="2" eb="3">
      <t>ニン</t>
    </rPh>
    <rPh sb="4" eb="5">
      <t>シャ</t>
    </rPh>
    <phoneticPr fontId="1"/>
  </si>
  <si>
    <t>申 請 者</t>
    <rPh sb="0" eb="1">
      <t>サル</t>
    </rPh>
    <rPh sb="2" eb="3">
      <t>ショウ</t>
    </rPh>
    <rPh sb="4" eb="5">
      <t>シャ</t>
    </rPh>
    <phoneticPr fontId="1"/>
  </si>
  <si>
    <t>水道</t>
    <rPh sb="0" eb="2">
      <t>スイドウ</t>
    </rPh>
    <phoneticPr fontId="1"/>
  </si>
  <si>
    <t>キャンセルは使用予定日の１ヶ月前までは無料にて受付いたしますが、</t>
    <rPh sb="6" eb="8">
      <t>シヨウ</t>
    </rPh>
    <rPh sb="8" eb="11">
      <t>ヨテイビ</t>
    </rPh>
    <rPh sb="14" eb="15">
      <t>ゲツ</t>
    </rPh>
    <rPh sb="15" eb="16">
      <t>マエ</t>
    </rPh>
    <rPh sb="19" eb="21">
      <t>ムリョウ</t>
    </rPh>
    <rPh sb="23" eb="25">
      <t>ウケツケ</t>
    </rPh>
    <phoneticPr fontId="1"/>
  </si>
  <si>
    <t>不承認理由</t>
    <rPh sb="0" eb="1">
      <t>フ</t>
    </rPh>
    <rPh sb="1" eb="3">
      <t>ショウニン</t>
    </rPh>
    <rPh sb="3" eb="5">
      <t>リユウ</t>
    </rPh>
    <phoneticPr fontId="1"/>
  </si>
  <si>
    <t>送金受領者</t>
    <rPh sb="0" eb="2">
      <t>ソウキン</t>
    </rPh>
    <rPh sb="2" eb="5">
      <t>ジュリョウシャ</t>
    </rPh>
    <phoneticPr fontId="1"/>
  </si>
  <si>
    <t>送金先</t>
    <rPh sb="0" eb="2">
      <t>ソウキン</t>
    </rPh>
    <rPh sb="2" eb="3">
      <t>サキ</t>
    </rPh>
    <phoneticPr fontId="1"/>
  </si>
  <si>
    <t>番号</t>
    <rPh sb="0" eb="2">
      <t>バンゴウ</t>
    </rPh>
    <phoneticPr fontId="1"/>
  </si>
  <si>
    <t>調整後小計</t>
    <rPh sb="0" eb="3">
      <t>チョウセイゴ</t>
    </rPh>
    <rPh sb="3" eb="5">
      <t>ショウケイ</t>
    </rPh>
    <phoneticPr fontId="1"/>
  </si>
  <si>
    <t>使　用　料　金　総　合　計</t>
    <rPh sb="0" eb="1">
      <t>ツカ</t>
    </rPh>
    <rPh sb="2" eb="3">
      <t>ヨウ</t>
    </rPh>
    <rPh sb="4" eb="5">
      <t>リョウ</t>
    </rPh>
    <rPh sb="6" eb="7">
      <t>キン</t>
    </rPh>
    <rPh sb="8" eb="9">
      <t>ソウ</t>
    </rPh>
    <rPh sb="10" eb="11">
      <t>ゴウ</t>
    </rPh>
    <rPh sb="12" eb="13">
      <t>ケイ</t>
    </rPh>
    <phoneticPr fontId="1"/>
  </si>
  <si>
    <t>ＬＰガス　　　　　　　　使用料</t>
    <rPh sb="12" eb="15">
      <t>シヨウリョウ</t>
    </rPh>
    <phoneticPr fontId="1"/>
  </si>
  <si>
    <t>使用量</t>
    <rPh sb="0" eb="3">
      <t>シヨウリョウ</t>
    </rPh>
    <phoneticPr fontId="1"/>
  </si>
  <si>
    <t>送金者氏名</t>
    <rPh sb="0" eb="2">
      <t>ソウキン</t>
    </rPh>
    <rPh sb="2" eb="3">
      <t>シャ</t>
    </rPh>
    <rPh sb="3" eb="5">
      <t>シメイ</t>
    </rPh>
    <phoneticPr fontId="1"/>
  </si>
  <si>
    <t>使用料は別紙計算書を作成提出し１週間以内に以下の口座に納入する。</t>
    <rPh sb="0" eb="3">
      <t>シヨウリョウ</t>
    </rPh>
    <rPh sb="4" eb="6">
      <t>ベッシ</t>
    </rPh>
    <rPh sb="6" eb="9">
      <t>ケイサンショ</t>
    </rPh>
    <rPh sb="10" eb="12">
      <t>サクセイ</t>
    </rPh>
    <rPh sb="12" eb="14">
      <t>テイシュツ</t>
    </rPh>
    <rPh sb="16" eb="18">
      <t>シュウカン</t>
    </rPh>
    <rPh sb="18" eb="20">
      <t>イナイ</t>
    </rPh>
    <rPh sb="21" eb="23">
      <t>イカ</t>
    </rPh>
    <rPh sb="24" eb="26">
      <t>コウザ</t>
    </rPh>
    <rPh sb="27" eb="29">
      <t>ノウニュウ</t>
    </rPh>
    <phoneticPr fontId="1"/>
  </si>
  <si>
    <t>フリガナ</t>
    <phoneticPr fontId="1"/>
  </si>
  <si>
    <t>※</t>
    <phoneticPr fontId="1"/>
  </si>
  <si>
    <t>ボーイスカウト浜松</t>
    <rPh sb="7" eb="9">
      <t>ハママツ</t>
    </rPh>
    <phoneticPr fontId="1"/>
  </si>
  <si>
    <t>清掃点検</t>
    <rPh sb="0" eb="2">
      <t>セイソウ</t>
    </rPh>
    <rPh sb="2" eb="4">
      <t>テンケン</t>
    </rPh>
    <phoneticPr fontId="1"/>
  </si>
  <si>
    <t>火気点検</t>
    <rPh sb="0" eb="2">
      <t>カキ</t>
    </rPh>
    <rPh sb="2" eb="4">
      <t>テンケン</t>
    </rPh>
    <phoneticPr fontId="1"/>
  </si>
  <si>
    <t>ゴミ持帰り</t>
    <rPh sb="2" eb="4">
      <t>モチカエ</t>
    </rPh>
    <phoneticPr fontId="1"/>
  </si>
  <si>
    <t>水道の止水栓を閉める</t>
    <rPh sb="0" eb="2">
      <t>スイドウ</t>
    </rPh>
    <rPh sb="3" eb="5">
      <t>シスイ</t>
    </rPh>
    <rPh sb="5" eb="6">
      <t>セン</t>
    </rPh>
    <rPh sb="7" eb="8">
      <t>シ</t>
    </rPh>
    <phoneticPr fontId="1"/>
  </si>
  <si>
    <t>各施設のカギの確認</t>
    <rPh sb="0" eb="3">
      <t>カクシセツ</t>
    </rPh>
    <rPh sb="7" eb="9">
      <t>カクニン</t>
    </rPh>
    <phoneticPr fontId="1"/>
  </si>
  <si>
    <t>太田山負担金を納入団に関しては利用月の４ヶ月前より受付ける。</t>
    <rPh sb="11" eb="12">
      <t>カン</t>
    </rPh>
    <rPh sb="15" eb="17">
      <t>リヨウ</t>
    </rPh>
    <rPh sb="17" eb="18">
      <t>ツキ</t>
    </rPh>
    <rPh sb="21" eb="22">
      <t>ゲツ</t>
    </rPh>
    <rPh sb="22" eb="23">
      <t>マエ</t>
    </rPh>
    <rPh sb="25" eb="27">
      <t>ウケツ</t>
    </rPh>
    <phoneticPr fontId="1"/>
  </si>
  <si>
    <t>県連・浜松2地区主催事業に関しては、利用月の６ヶ月前より受付ける。</t>
    <rPh sb="0" eb="2">
      <t>ケンレン</t>
    </rPh>
    <rPh sb="3" eb="5">
      <t>ハママツ</t>
    </rPh>
    <rPh sb="6" eb="8">
      <t>チク</t>
    </rPh>
    <rPh sb="8" eb="10">
      <t>シュサイ</t>
    </rPh>
    <rPh sb="10" eb="12">
      <t>ジギョウ</t>
    </rPh>
    <rPh sb="13" eb="14">
      <t>カン</t>
    </rPh>
    <rPh sb="18" eb="20">
      <t>リヨウ</t>
    </rPh>
    <rPh sb="20" eb="21">
      <t>ツキ</t>
    </rPh>
    <rPh sb="24" eb="25">
      <t>ゲツ</t>
    </rPh>
    <rPh sb="25" eb="26">
      <t>マエ</t>
    </rPh>
    <rPh sb="28" eb="30">
      <t>ウケツ</t>
    </rPh>
    <phoneticPr fontId="1"/>
  </si>
  <si>
    <t>○</t>
    <phoneticPr fontId="1"/>
  </si>
  <si>
    <t>*太田山負担金納入団は○を選択</t>
    <rPh sb="1" eb="4">
      <t>オオタヤマ</t>
    </rPh>
    <rPh sb="4" eb="7">
      <t>フタンキン</t>
    </rPh>
    <rPh sb="7" eb="9">
      <t>ノウニュウ</t>
    </rPh>
    <rPh sb="9" eb="10">
      <t>ダン</t>
    </rPh>
    <rPh sb="13" eb="15">
      <t>センタク</t>
    </rPh>
    <phoneticPr fontId="1"/>
  </si>
  <si>
    <t>日帰り</t>
    <rPh sb="0" eb="2">
      <t>ヒガエ</t>
    </rPh>
    <phoneticPr fontId="1"/>
  </si>
  <si>
    <t>注：</t>
    <rPh sb="0" eb="1">
      <t>チュウ</t>
    </rPh>
    <phoneticPr fontId="1"/>
  </si>
  <si>
    <t>の部分にインプットしてください</t>
    <rPh sb="1" eb="3">
      <t>ブブン</t>
    </rPh>
    <phoneticPr fontId="1"/>
  </si>
  <si>
    <t>は自動計算</t>
    <rPh sb="1" eb="3">
      <t>ジドウ</t>
    </rPh>
    <rPh sb="3" eb="5">
      <t>ケイサン</t>
    </rPh>
    <phoneticPr fontId="1"/>
  </si>
  <si>
    <t>太田山負担金納入団の日帰り</t>
    <rPh sb="10" eb="12">
      <t>ヒガエ</t>
    </rPh>
    <phoneticPr fontId="1"/>
  </si>
  <si>
    <t>それ以外のルール</t>
    <rPh sb="2" eb="4">
      <t>イガイ</t>
    </rPh>
    <phoneticPr fontId="1"/>
  </si>
  <si>
    <t>申込者</t>
    <rPh sb="0" eb="3">
      <t>モウシコミシャ</t>
    </rPh>
    <phoneticPr fontId="1"/>
  </si>
  <si>
    <t>カギ管理</t>
    <rPh sb="2" eb="4">
      <t>カンリ</t>
    </rPh>
    <phoneticPr fontId="1"/>
  </si>
  <si>
    <t>会計</t>
    <rPh sb="0" eb="2">
      <t>カイケイ</t>
    </rPh>
    <phoneticPr fontId="1"/>
  </si>
  <si>
    <t>太 田 山 野 営 場 利 用  手  順</t>
    <rPh sb="17" eb="18">
      <t>テ</t>
    </rPh>
    <rPh sb="20" eb="21">
      <t>ジュン</t>
    </rPh>
    <phoneticPr fontId="1"/>
  </si>
  <si>
    <t>利用後１週間以内</t>
    <rPh sb="0" eb="3">
      <t>リヨウゴ</t>
    </rPh>
    <rPh sb="4" eb="6">
      <t>シュウカン</t>
    </rPh>
    <rPh sb="6" eb="8">
      <t>イナイ</t>
    </rPh>
    <phoneticPr fontId="1"/>
  </si>
  <si>
    <t>遠州信用金庫　    引佐支店</t>
    <rPh sb="0" eb="2">
      <t>エンシュウ</t>
    </rPh>
    <rPh sb="2" eb="4">
      <t>シンヨウ</t>
    </rPh>
    <rPh sb="4" eb="6">
      <t>キンコ</t>
    </rPh>
    <rPh sb="11" eb="13">
      <t>イナサ</t>
    </rPh>
    <rPh sb="13" eb="15">
      <t>シテン</t>
    </rPh>
    <phoneticPr fontId="1"/>
  </si>
  <si>
    <t>店番</t>
    <rPh sb="0" eb="1">
      <t>テン</t>
    </rPh>
    <rPh sb="1" eb="2">
      <t>バン</t>
    </rPh>
    <phoneticPr fontId="1"/>
  </si>
  <si>
    <t>007</t>
    <phoneticPr fontId="1"/>
  </si>
  <si>
    <t>0964664</t>
    <phoneticPr fontId="1"/>
  </si>
  <si>
    <t>１日</t>
    <rPh sb="1" eb="2">
      <t>ニチ</t>
    </rPh>
    <phoneticPr fontId="1"/>
  </si>
  <si>
    <t>宿泊・日数</t>
    <rPh sb="0" eb="2">
      <t>シュクハク</t>
    </rPh>
    <rPh sb="3" eb="4">
      <t>ヒ</t>
    </rPh>
    <rPh sb="4" eb="5">
      <t>スウ</t>
    </rPh>
    <phoneticPr fontId="1"/>
  </si>
  <si>
    <t>１日</t>
    <phoneticPr fontId="1"/>
  </si>
  <si>
    <t>１，５００円</t>
    <rPh sb="5" eb="6">
      <t>エン</t>
    </rPh>
    <phoneticPr fontId="1"/>
  </si>
  <si>
    <t>太田山負担金を納入団は宿泊の場合基本料金の１／３とする。</t>
    <rPh sb="0" eb="2">
      <t>オオタ</t>
    </rPh>
    <rPh sb="2" eb="3">
      <t>ヤマ</t>
    </rPh>
    <rPh sb="3" eb="6">
      <t>フタンキン</t>
    </rPh>
    <rPh sb="7" eb="9">
      <t>ノウニュウ</t>
    </rPh>
    <rPh sb="9" eb="10">
      <t>ダン</t>
    </rPh>
    <rPh sb="11" eb="13">
      <t>シュクハク</t>
    </rPh>
    <rPh sb="14" eb="16">
      <t>バアイ</t>
    </rPh>
    <rPh sb="16" eb="18">
      <t>キホン</t>
    </rPh>
    <rPh sb="18" eb="20">
      <t>リョウキン</t>
    </rPh>
    <phoneticPr fontId="1"/>
  </si>
  <si>
    <t>予約管理</t>
    <rPh sb="0" eb="2">
      <t>ヨヤク</t>
    </rPh>
    <rPh sb="2" eb="4">
      <t>カンリ</t>
    </rPh>
    <phoneticPr fontId="1"/>
  </si>
  <si>
    <t>ｽｹｼﾞｭｰﾙ表にて
空き確認</t>
    <rPh sb="7" eb="8">
      <t>ヒョウ</t>
    </rPh>
    <rPh sb="11" eb="12">
      <t>ア</t>
    </rPh>
    <rPh sb="13" eb="15">
      <t>カクニン</t>
    </rPh>
    <phoneticPr fontId="1"/>
  </si>
  <si>
    <t>E - mail</t>
    <phoneticPr fontId="1"/>
  </si>
  <si>
    <t>※</t>
    <phoneticPr fontId="1"/>
  </si>
  <si>
    <t>日付は西暦で記入ください</t>
    <rPh sb="0" eb="2">
      <t>ヒズケ</t>
    </rPh>
    <rPh sb="3" eb="5">
      <t>セイレキ</t>
    </rPh>
    <rPh sb="6" eb="8">
      <t>キニュウ</t>
    </rPh>
    <phoneticPr fontId="1"/>
  </si>
  <si>
    <t xml:space="preserve">   予約　係　御中</t>
    <rPh sb="3" eb="5">
      <t>ヨヤク</t>
    </rPh>
    <rPh sb="6" eb="7">
      <t>カカリ</t>
    </rPh>
    <rPh sb="8" eb="10">
      <t>オンチュウ</t>
    </rPh>
    <phoneticPr fontId="1"/>
  </si>
  <si>
    <t>自　：　　　　　年　　　月　　　日　　　　　　時　　　　分</t>
    <rPh sb="0" eb="1">
      <t>ジ</t>
    </rPh>
    <rPh sb="8" eb="9">
      <t>ネン</t>
    </rPh>
    <rPh sb="12" eb="13">
      <t>ツキ</t>
    </rPh>
    <rPh sb="16" eb="17">
      <t>ニチ</t>
    </rPh>
    <rPh sb="23" eb="24">
      <t>ジ</t>
    </rPh>
    <rPh sb="28" eb="29">
      <t>フン</t>
    </rPh>
    <phoneticPr fontId="1"/>
  </si>
  <si>
    <t>至　：　　　　　年　　　月　　　日　　　　　　時　　　　分</t>
    <rPh sb="0" eb="1">
      <t>イタル</t>
    </rPh>
    <rPh sb="8" eb="9">
      <t>ネン</t>
    </rPh>
    <rPh sb="12" eb="13">
      <t>ツキ</t>
    </rPh>
    <rPh sb="16" eb="17">
      <t>ニチ</t>
    </rPh>
    <rPh sb="23" eb="24">
      <t>ジ</t>
    </rPh>
    <rPh sb="28" eb="29">
      <t>フン</t>
    </rPh>
    <phoneticPr fontId="1"/>
  </si>
  <si>
    <t>利用申込書　E-mail（無い場合はＦＡＸ）</t>
    <rPh sb="0" eb="2">
      <t>リヨウ</t>
    </rPh>
    <rPh sb="2" eb="4">
      <t>モウシコミ</t>
    </rPh>
    <rPh sb="4" eb="5">
      <t>ショ</t>
    </rPh>
    <rPh sb="13" eb="14">
      <t>ナ</t>
    </rPh>
    <rPh sb="15" eb="17">
      <t>バアイ</t>
    </rPh>
    <phoneticPr fontId="1"/>
  </si>
  <si>
    <t>使用料金は１週間以内に上の口座に振り込み、振込料は利用団体の負担とします</t>
    <rPh sb="0" eb="2">
      <t>シヨウ</t>
    </rPh>
    <rPh sb="2" eb="4">
      <t>リョウキン</t>
    </rPh>
    <rPh sb="6" eb="8">
      <t>シュウカン</t>
    </rPh>
    <rPh sb="8" eb="10">
      <t>イナイ</t>
    </rPh>
    <rPh sb="11" eb="12">
      <t>ウエ</t>
    </rPh>
    <rPh sb="13" eb="15">
      <t>コウザ</t>
    </rPh>
    <rPh sb="16" eb="17">
      <t>フ</t>
    </rPh>
    <rPh sb="18" eb="19">
      <t>コ</t>
    </rPh>
    <phoneticPr fontId="1"/>
  </si>
  <si>
    <t>送金者がボーイスカウトの場合、団号を先に記入してください（例：浜松○団ﾎﾞｰｲｽｶｳﾄ）</t>
    <rPh sb="0" eb="3">
      <t>ソウキンシャ</t>
    </rPh>
    <rPh sb="12" eb="14">
      <t>バアイ</t>
    </rPh>
    <rPh sb="15" eb="17">
      <t>ダンゴウ</t>
    </rPh>
    <rPh sb="18" eb="19">
      <t>サキ</t>
    </rPh>
    <rPh sb="20" eb="22">
      <t>キニュウ</t>
    </rPh>
    <rPh sb="29" eb="30">
      <t>レイ</t>
    </rPh>
    <rPh sb="31" eb="33">
      <t>ハママツ</t>
    </rPh>
    <rPh sb="34" eb="35">
      <t>ダン</t>
    </rPh>
    <phoneticPr fontId="1"/>
  </si>
  <si>
    <t>ボーイスカウト浜松太田山野営場</t>
    <rPh sb="7" eb="9">
      <t>ハママツ</t>
    </rPh>
    <phoneticPr fontId="1"/>
  </si>
  <si>
    <t xml:space="preserve">   会計　係　御中</t>
    <rPh sb="3" eb="5">
      <t>カイケイ</t>
    </rPh>
    <rPh sb="6" eb="7">
      <t>カカリ</t>
    </rPh>
    <rPh sb="8" eb="10">
      <t>オンチュウ</t>
    </rPh>
    <phoneticPr fontId="1"/>
  </si>
  <si>
    <t>鍵の受け渡し</t>
    <rPh sb="0" eb="1">
      <t>カギ</t>
    </rPh>
    <rPh sb="2" eb="3">
      <t>ウ</t>
    </rPh>
    <rPh sb="4" eb="5">
      <t>ワタ</t>
    </rPh>
    <phoneticPr fontId="1"/>
  </si>
  <si>
    <t>☆太田山負担金納入団は　団貸与キーにて利用願います</t>
    <rPh sb="12" eb="13">
      <t>ダン</t>
    </rPh>
    <rPh sb="13" eb="15">
      <t>タイヨ</t>
    </rPh>
    <rPh sb="19" eb="21">
      <t>リヨウ</t>
    </rPh>
    <rPh sb="21" eb="22">
      <t>ネガ</t>
    </rPh>
    <phoneticPr fontId="1"/>
  </si>
  <si>
    <t>インプット後　上記アドレスにE-mail（無い場合はFAX）願います</t>
    <rPh sb="5" eb="6">
      <t>ゴ</t>
    </rPh>
    <rPh sb="7" eb="9">
      <t>ジョウキ</t>
    </rPh>
    <rPh sb="21" eb="22">
      <t>ナ</t>
    </rPh>
    <rPh sb="23" eb="25">
      <t>バアイ</t>
    </rPh>
    <rPh sb="30" eb="31">
      <t>ネガ</t>
    </rPh>
    <phoneticPr fontId="1"/>
  </si>
  <si>
    <t>電気のブレーカー</t>
    <rPh sb="0" eb="2">
      <t>デンキ</t>
    </rPh>
    <phoneticPr fontId="1"/>
  </si>
  <si>
    <t>使用後の注意事項</t>
    <rPh sb="0" eb="3">
      <t>シヨウゴ</t>
    </rPh>
    <rPh sb="4" eb="6">
      <t>チュウイ</t>
    </rPh>
    <rPh sb="6" eb="8">
      <t>ジコウ</t>
    </rPh>
    <phoneticPr fontId="1"/>
  </si>
  <si>
    <t>無断放置品が　あった場合　処分費用を請求します</t>
    <rPh sb="0" eb="2">
      <t>ムダン</t>
    </rPh>
    <rPh sb="2" eb="4">
      <t>ホウチ</t>
    </rPh>
    <rPh sb="4" eb="5">
      <t>ヒン</t>
    </rPh>
    <rPh sb="10" eb="12">
      <t>バアイ</t>
    </rPh>
    <rPh sb="13" eb="15">
      <t>ショブン</t>
    </rPh>
    <rPh sb="15" eb="17">
      <t>ヒヨウ</t>
    </rPh>
    <rPh sb="18" eb="20">
      <t>セイキュウ</t>
    </rPh>
    <phoneticPr fontId="1"/>
  </si>
  <si>
    <t>配電盤内　掲示に従い、一部ブレーカーは落とし、一部は通電</t>
    <rPh sb="0" eb="3">
      <t>ハイデンバン</t>
    </rPh>
    <rPh sb="3" eb="4">
      <t>ナイ</t>
    </rPh>
    <rPh sb="5" eb="7">
      <t>ケイジ</t>
    </rPh>
    <rPh sb="8" eb="9">
      <t>シタガ</t>
    </rPh>
    <rPh sb="11" eb="13">
      <t>イチブ</t>
    </rPh>
    <rPh sb="19" eb="20">
      <t>オ</t>
    </rPh>
    <rPh sb="23" eb="25">
      <t>イチブ</t>
    </rPh>
    <rPh sb="26" eb="28">
      <t>ツウデン</t>
    </rPh>
    <phoneticPr fontId="1"/>
  </si>
  <si>
    <t>大ホール、中ホール、配電盤</t>
    <rPh sb="10" eb="13">
      <t>ハイデンバン</t>
    </rPh>
    <phoneticPr fontId="1"/>
  </si>
  <si>
    <t>不具合箇所（あれば記入）</t>
    <rPh sb="0" eb="3">
      <t>フグアイ</t>
    </rPh>
    <rPh sb="3" eb="5">
      <t>カショ</t>
    </rPh>
    <rPh sb="9" eb="11">
      <t>キニュウ</t>
    </rPh>
    <phoneticPr fontId="1"/>
  </si>
  <si>
    <t>太田山野営場利用日誌及び使用料計算書</t>
    <rPh sb="0" eb="2">
      <t>オオタ</t>
    </rPh>
    <rPh sb="2" eb="3">
      <t>ヤマ</t>
    </rPh>
    <rPh sb="3" eb="4">
      <t>ヤ</t>
    </rPh>
    <rPh sb="4" eb="5">
      <t>エイ</t>
    </rPh>
    <rPh sb="5" eb="6">
      <t>ジョウ</t>
    </rPh>
    <rPh sb="6" eb="8">
      <t>リヨウ</t>
    </rPh>
    <rPh sb="8" eb="10">
      <t>ニッシ</t>
    </rPh>
    <rPh sb="10" eb="11">
      <t>オヨ</t>
    </rPh>
    <rPh sb="12" eb="14">
      <t>シヨウ</t>
    </rPh>
    <rPh sb="14" eb="15">
      <t>リョウ</t>
    </rPh>
    <rPh sb="15" eb="18">
      <t>ケイサンショ</t>
    </rPh>
    <phoneticPr fontId="1"/>
  </si>
  <si>
    <t>利用日誌/使用料報告書　E-mail（無い場合はＦＡＸ）</t>
    <rPh sb="0" eb="2">
      <t>リヨウ</t>
    </rPh>
    <rPh sb="2" eb="4">
      <t>ニッシ</t>
    </rPh>
    <rPh sb="5" eb="8">
      <t>シヨウリョウ</t>
    </rPh>
    <rPh sb="8" eb="11">
      <t>ホウコクショ</t>
    </rPh>
    <rPh sb="19" eb="20">
      <t>ナ</t>
    </rPh>
    <rPh sb="21" eb="23">
      <t>バアイ</t>
    </rPh>
    <phoneticPr fontId="1"/>
  </si>
  <si>
    <t>〒435-0017　浜松市東区薬師町107-1</t>
    <rPh sb="10" eb="13">
      <t>ハママツシ</t>
    </rPh>
    <rPh sb="13" eb="15">
      <t>ヒガシク</t>
    </rPh>
    <rPh sb="15" eb="18">
      <t>ヤクシチョウ</t>
    </rPh>
    <phoneticPr fontId="1"/>
  </si>
  <si>
    <t>オオタヤマヤエイジョウ　カイケイ　ナチ　ミツオ</t>
    <phoneticPr fontId="1"/>
  </si>
  <si>
    <t>太田山野営場　会計　名刀光夫</t>
    <rPh sb="0" eb="2">
      <t>オオタ</t>
    </rPh>
    <rPh sb="2" eb="3">
      <t>ヤマ</t>
    </rPh>
    <rPh sb="3" eb="5">
      <t>ヤエイ</t>
    </rPh>
    <rPh sb="5" eb="6">
      <t>ジョウ</t>
    </rPh>
    <rPh sb="7" eb="9">
      <t>カイケイ</t>
    </rPh>
    <rPh sb="10" eb="14">
      <t>メイトウミツオ</t>
    </rPh>
    <phoneticPr fontId="1"/>
  </si>
  <si>
    <t>太田山負担金を納入団は基本料金の１／３とする。
(ただし　日帰りは　１／２　とする）</t>
    <rPh sb="29" eb="31">
      <t>ヒガエ</t>
    </rPh>
    <phoneticPr fontId="1"/>
  </si>
  <si>
    <t>ＦＡＸ（０５３）４７４－５４０８</t>
  </si>
  <si>
    <t>E-mail</t>
    <phoneticPr fontId="1"/>
  </si>
  <si>
    <t>利用期間(西暦）</t>
    <rPh sb="0" eb="2">
      <t>リヨウ</t>
    </rPh>
    <rPh sb="2" eb="4">
      <t>キカン</t>
    </rPh>
    <rPh sb="5" eb="7">
      <t>セイレキ</t>
    </rPh>
    <phoneticPr fontId="1"/>
  </si>
  <si>
    <t>使用期間
（西暦）</t>
    <rPh sb="0" eb="2">
      <t>シヨウ</t>
    </rPh>
    <rPh sb="2" eb="4">
      <t>キカン</t>
    </rPh>
    <rPh sb="6" eb="8">
      <t>セイレキ</t>
    </rPh>
    <phoneticPr fontId="1"/>
  </si>
  <si>
    <t>申込日　西暦　　  年   月     日　</t>
    <rPh sb="0" eb="2">
      <t>モウシコミ</t>
    </rPh>
    <rPh sb="2" eb="3">
      <t>ニチ</t>
    </rPh>
    <rPh sb="4" eb="6">
      <t>セイレキ</t>
    </rPh>
    <rPh sb="10" eb="11">
      <t>ネン</t>
    </rPh>
    <rPh sb="14" eb="15">
      <t>ツキ</t>
    </rPh>
    <rPh sb="20" eb="21">
      <t>ニチ</t>
    </rPh>
    <phoneticPr fontId="1"/>
  </si>
  <si>
    <t xml:space="preserve">  　　年  月　  日（  ）～    　年  　月  日（  ）　　　　泊　　　日</t>
    <rPh sb="4" eb="5">
      <t>ネン</t>
    </rPh>
    <rPh sb="7" eb="8">
      <t>ツキ</t>
    </rPh>
    <rPh sb="11" eb="12">
      <t>ニチ</t>
    </rPh>
    <rPh sb="22" eb="23">
      <t>ネン</t>
    </rPh>
    <rPh sb="26" eb="27">
      <t>ツキ</t>
    </rPh>
    <rPh sb="29" eb="30">
      <t>ニチ</t>
    </rPh>
    <rPh sb="38" eb="39">
      <t>ハク</t>
    </rPh>
    <rPh sb="42" eb="43">
      <t>ニチ</t>
    </rPh>
    <phoneticPr fontId="1"/>
  </si>
  <si>
    <t>　　　  　時　　  分</t>
    <rPh sb="6" eb="7">
      <t>ジ</t>
    </rPh>
    <rPh sb="11" eb="12">
      <t>フン</t>
    </rPh>
    <phoneticPr fontId="1"/>
  </si>
  <si>
    <t>　　　　　時　  　分</t>
    <rPh sb="5" eb="6">
      <t>ジ</t>
    </rPh>
    <rPh sb="10" eb="11">
      <t>フン</t>
    </rPh>
    <phoneticPr fontId="1"/>
  </si>
  <si>
    <t>薪　料金</t>
    <rPh sb="0" eb="1">
      <t>タキギ</t>
    </rPh>
    <rPh sb="2" eb="4">
      <t>リョウキン</t>
    </rPh>
    <phoneticPr fontId="1"/>
  </si>
  <si>
    <t>バケツ一杯</t>
    <rPh sb="3" eb="5">
      <t>イッパイ</t>
    </rPh>
    <phoneticPr fontId="1"/>
  </si>
  <si>
    <t>薪　料金(薪割り分は控除）</t>
    <rPh sb="0" eb="1">
      <t>タキギ</t>
    </rPh>
    <rPh sb="2" eb="4">
      <t>リョウキン</t>
    </rPh>
    <rPh sb="5" eb="7">
      <t>マキワ</t>
    </rPh>
    <rPh sb="8" eb="9">
      <t>ブン</t>
    </rPh>
    <rPh sb="10" eb="12">
      <t>コウジョ</t>
    </rPh>
    <phoneticPr fontId="1"/>
  </si>
  <si>
    <t>バケツ一杯につき</t>
    <rPh sb="3" eb="5">
      <t>イッパイ</t>
    </rPh>
    <phoneticPr fontId="1"/>
  </si>
  <si>
    <t>利用が初めての方は　申込時に　その旨　連絡願います</t>
    <rPh sb="0" eb="2">
      <t>リヨウ</t>
    </rPh>
    <rPh sb="3" eb="4">
      <t>ハジ</t>
    </rPh>
    <rPh sb="7" eb="8">
      <t>カタ</t>
    </rPh>
    <rPh sb="10" eb="12">
      <t>モウシコミ</t>
    </rPh>
    <rPh sb="12" eb="13">
      <t>ジ</t>
    </rPh>
    <rPh sb="17" eb="18">
      <t>ムネ</t>
    </rPh>
    <rPh sb="19" eb="21">
      <t>レンラク</t>
    </rPh>
    <rPh sb="21" eb="22">
      <t>ネガ</t>
    </rPh>
    <phoneticPr fontId="1"/>
  </si>
  <si>
    <t>遠州信用金庫　    引佐支店</t>
  </si>
  <si>
    <t>送金先</t>
    <rPh sb="0" eb="3">
      <t>ソウキンサキ</t>
    </rPh>
    <phoneticPr fontId="1"/>
  </si>
  <si>
    <t>電気</t>
    <rPh sb="0" eb="2">
      <t>デンキ</t>
    </rPh>
    <phoneticPr fontId="1"/>
  </si>
  <si>
    <t>水道</t>
    <rPh sb="0" eb="2">
      <t>スイドウ</t>
    </rPh>
    <phoneticPr fontId="1"/>
  </si>
  <si>
    <t>利用場所
利用設備
○印を記入</t>
    <rPh sb="0" eb="2">
      <t>リヨウ</t>
    </rPh>
    <rPh sb="2" eb="4">
      <t>バショ</t>
    </rPh>
    <rPh sb="5" eb="7">
      <t>リヨウ</t>
    </rPh>
    <rPh sb="7" eb="9">
      <t>セツビ</t>
    </rPh>
    <rPh sb="11" eb="12">
      <t>シルシ</t>
    </rPh>
    <rPh sb="13" eb="15">
      <t>キニュウ</t>
    </rPh>
    <phoneticPr fontId="1"/>
  </si>
  <si>
    <t>人数</t>
    <rPh sb="0" eb="1">
      <t>ヒト</t>
    </rPh>
    <rPh sb="1" eb="2">
      <t>カズ</t>
    </rPh>
    <phoneticPr fontId="1"/>
  </si>
  <si>
    <t>その他の(5名以上の）団体に関しては、利用月の３ヶ月前より受付ける。</t>
    <rPh sb="2" eb="3">
      <t>タ</t>
    </rPh>
    <rPh sb="6" eb="7">
      <t>メイ</t>
    </rPh>
    <rPh sb="7" eb="9">
      <t>イジョウ</t>
    </rPh>
    <rPh sb="11" eb="13">
      <t>ダンタイ</t>
    </rPh>
    <rPh sb="14" eb="15">
      <t>カン</t>
    </rPh>
    <rPh sb="19" eb="21">
      <t>リヨウ</t>
    </rPh>
    <rPh sb="21" eb="22">
      <t>ツキ</t>
    </rPh>
    <rPh sb="25" eb="26">
      <t>ゲツ</t>
    </rPh>
    <rPh sb="26" eb="27">
      <t>マエ</t>
    </rPh>
    <rPh sb="29" eb="31">
      <t>ウケツ</t>
    </rPh>
    <phoneticPr fontId="1"/>
  </si>
  <si>
    <t>申込及びキャンセルはE-mail（無い場合はＦＡＸ）にて申込すること。</t>
    <rPh sb="0" eb="2">
      <t>モウシコミ</t>
    </rPh>
    <rPh sb="2" eb="3">
      <t>オヨ</t>
    </rPh>
    <rPh sb="17" eb="18">
      <t>ナ</t>
    </rPh>
    <rPh sb="19" eb="21">
      <t>バアイ</t>
    </rPh>
    <rPh sb="28" eb="30">
      <t>モウシコミ</t>
    </rPh>
    <phoneticPr fontId="1"/>
  </si>
  <si>
    <t>携 帯 Ｔ　Ｅ　Ｌ</t>
    <rPh sb="0" eb="1">
      <t>ケイ</t>
    </rPh>
    <rPh sb="2" eb="3">
      <t>オビ</t>
    </rPh>
    <phoneticPr fontId="1"/>
  </si>
  <si>
    <t>留意事項</t>
    <rPh sb="0" eb="2">
      <t>リュウイ</t>
    </rPh>
    <rPh sb="2" eb="4">
      <t>ジコウ</t>
    </rPh>
    <phoneticPr fontId="1"/>
  </si>
  <si>
    <t>利用申し込み個人情報は、太田山野営場利用管理にのみ使用します</t>
    <rPh sb="0" eb="2">
      <t>リヨウ</t>
    </rPh>
    <rPh sb="2" eb="3">
      <t>モウ</t>
    </rPh>
    <rPh sb="4" eb="5">
      <t>コ</t>
    </rPh>
    <rPh sb="6" eb="8">
      <t>コジン</t>
    </rPh>
    <rPh sb="8" eb="10">
      <t>ジョウホウ</t>
    </rPh>
    <rPh sb="12" eb="18">
      <t>オオタヤマヤエイジョウ</t>
    </rPh>
    <rPh sb="18" eb="20">
      <t>リヨウ</t>
    </rPh>
    <rPh sb="20" eb="22">
      <t>カンリ</t>
    </rPh>
    <rPh sb="25" eb="27">
      <t>シヨウ</t>
    </rPh>
    <phoneticPr fontId="1"/>
  </si>
  <si>
    <r>
      <t>各テントサイト、各広場、</t>
    </r>
    <r>
      <rPr>
        <sz val="11"/>
        <color rgb="FFFF0000"/>
        <rFont val="ＭＳ Ｐゴシック"/>
        <family val="3"/>
        <charset val="128"/>
      </rPr>
      <t>トイレ、</t>
    </r>
    <r>
      <rPr>
        <sz val="11"/>
        <rFont val="ＭＳ Ｐゴシック"/>
        <family val="3"/>
        <charset val="128"/>
      </rPr>
      <t>大ホール、中ホール</t>
    </r>
    <r>
      <rPr>
        <sz val="11"/>
        <color rgb="FFFF0000"/>
        <rFont val="ＭＳ Ｐゴシック"/>
        <family val="3"/>
        <charset val="128"/>
      </rPr>
      <t>（来た時よりも美しく　　）</t>
    </r>
    <rPh sb="26" eb="27">
      <t>キ</t>
    </rPh>
    <rPh sb="28" eb="29">
      <t>トキ</t>
    </rPh>
    <rPh sb="32" eb="33">
      <t>ウツク</t>
    </rPh>
    <phoneticPr fontId="1"/>
  </si>
  <si>
    <t>E-mail</t>
    <phoneticPr fontId="1"/>
  </si>
  <si>
    <t>ＦＡＸ（０５３）４２１－６５３０</t>
    <phoneticPr fontId="1"/>
  </si>
  <si>
    <t>○</t>
    <phoneticPr fontId="1"/>
  </si>
  <si>
    <t>○</t>
    <phoneticPr fontId="1"/>
  </si>
  <si>
    <t>ガス</t>
    <phoneticPr fontId="1"/>
  </si>
  <si>
    <t>かまど</t>
    <phoneticPr fontId="1"/>
  </si>
  <si>
    <t>スカウト</t>
    <phoneticPr fontId="1"/>
  </si>
  <si>
    <t>フリガナ</t>
    <phoneticPr fontId="1"/>
  </si>
  <si>
    <t>オオタヤマヤエイジョウ　カイケイ　ナチ　ミツオ</t>
    <phoneticPr fontId="1"/>
  </si>
  <si>
    <t>（053）421-3991</t>
    <phoneticPr fontId="1"/>
  </si>
  <si>
    <t>007</t>
    <phoneticPr fontId="1"/>
  </si>
  <si>
    <t>0964664</t>
    <phoneticPr fontId="1"/>
  </si>
  <si>
    <t>料　金</t>
    <phoneticPr fontId="1"/>
  </si>
  <si>
    <t>１㎥</t>
    <phoneticPr fontId="1"/>
  </si>
  <si>
    <t>かまど、営火場、風呂場、ガス台</t>
    <phoneticPr fontId="1"/>
  </si>
  <si>
    <t>閉め忘れによる漏水料金は請求致します</t>
    <phoneticPr fontId="1"/>
  </si>
  <si>
    <t>※</t>
    <phoneticPr fontId="1"/>
  </si>
  <si>
    <t>報告日　西暦　　年　月　日　</t>
    <rPh sb="0" eb="2">
      <t>ホウコク</t>
    </rPh>
    <rPh sb="2" eb="3">
      <t>ビ</t>
    </rPh>
    <rPh sb="4" eb="6">
      <t>セイレキ</t>
    </rPh>
    <rPh sb="8" eb="9">
      <t>ネン</t>
    </rPh>
    <rPh sb="10" eb="11">
      <t>ツキ</t>
    </rPh>
    <rPh sb="12" eb="13">
      <t>ニチ</t>
    </rPh>
    <phoneticPr fontId="1"/>
  </si>
  <si>
    <t>ＬＰガス料金</t>
    <rPh sb="4" eb="6">
      <t>リョウキン</t>
    </rPh>
    <phoneticPr fontId="1"/>
  </si>
  <si>
    <t>１，０００円</t>
    <rPh sb="5" eb="6">
      <t>エン</t>
    </rPh>
    <phoneticPr fontId="1"/>
  </si>
  <si>
    <t>温水シャワー・入浴料</t>
    <rPh sb="0" eb="2">
      <t>オンスイ</t>
    </rPh>
    <rPh sb="7" eb="9">
      <t>ニュウヨク</t>
    </rPh>
    <rPh sb="9" eb="10">
      <t>リョウ</t>
    </rPh>
    <phoneticPr fontId="1"/>
  </si>
  <si>
    <t>人　数</t>
    <rPh sb="0" eb="1">
      <t>ヒト</t>
    </rPh>
    <rPh sb="2" eb="3">
      <t>カズ</t>
    </rPh>
    <phoneticPr fontId="1"/>
  </si>
  <si>
    <t>温水シャワー・入浴料金</t>
    <rPh sb="0" eb="2">
      <t>オンスイ</t>
    </rPh>
    <rPh sb="7" eb="9">
      <t>ニュウヨク</t>
    </rPh>
    <rPh sb="9" eb="11">
      <t>リョウキン</t>
    </rPh>
    <phoneticPr fontId="1"/>
  </si>
  <si>
    <t>ガス</t>
    <phoneticPr fontId="1"/>
  </si>
  <si>
    <t>自宅TEL</t>
    <rPh sb="0" eb="2">
      <t>ジタク</t>
    </rPh>
    <phoneticPr fontId="1"/>
  </si>
  <si>
    <t>冬季水抜き(凍結防止用）(12月中旬～3月）</t>
    <rPh sb="0" eb="2">
      <t>トウキ</t>
    </rPh>
    <rPh sb="2" eb="4">
      <t>ミズヌ</t>
    </rPh>
    <rPh sb="6" eb="8">
      <t>トウケツ</t>
    </rPh>
    <rPh sb="8" eb="11">
      <t>ボウシヨウ</t>
    </rPh>
    <rPh sb="15" eb="16">
      <t>ガツ</t>
    </rPh>
    <rPh sb="16" eb="18">
      <t>チュウジュン</t>
    </rPh>
    <rPh sb="20" eb="21">
      <t>ガツ</t>
    </rPh>
    <phoneticPr fontId="1"/>
  </si>
  <si>
    <t>☆利用後</t>
    <rPh sb="1" eb="4">
      <t>リヨウゴ</t>
    </rPh>
    <phoneticPr fontId="1"/>
  </si>
  <si>
    <t>水道の水抜きを行う</t>
    <rPh sb="0" eb="2">
      <t>スイドウ</t>
    </rPh>
    <rPh sb="3" eb="5">
      <t>ミズヌ</t>
    </rPh>
    <rPh sb="7" eb="8">
      <t>オコナ</t>
    </rPh>
    <phoneticPr fontId="1"/>
  </si>
  <si>
    <t>※冬季のみ　止水栓を閉めた後、水道ガス台およびボイラーの水抜きを行う</t>
    <rPh sb="6" eb="9">
      <t>シスイセン</t>
    </rPh>
    <rPh sb="10" eb="11">
      <t>シ</t>
    </rPh>
    <rPh sb="13" eb="14">
      <t>アト</t>
    </rPh>
    <rPh sb="15" eb="17">
      <t>スイドウ</t>
    </rPh>
    <rPh sb="19" eb="20">
      <t>ダイ</t>
    </rPh>
    <rPh sb="28" eb="30">
      <t>ミズヌ</t>
    </rPh>
    <rPh sb="32" eb="33">
      <t>オコナ</t>
    </rPh>
    <phoneticPr fontId="1"/>
  </si>
  <si>
    <t>(以下申請者）住　  所</t>
    <rPh sb="1" eb="3">
      <t>イカ</t>
    </rPh>
    <rPh sb="3" eb="6">
      <t>シンセイシャ</t>
    </rPh>
    <rPh sb="7" eb="8">
      <t>ジュウ</t>
    </rPh>
    <rPh sb="11" eb="12">
      <t>ショ</t>
    </rPh>
    <phoneticPr fontId="1"/>
  </si>
  <si>
    <t>その他の(5名未満の）団体に関しては、利用月の２ヶ月前より受付ける。</t>
    <rPh sb="2" eb="3">
      <t>タ</t>
    </rPh>
    <rPh sb="6" eb="7">
      <t>メイ</t>
    </rPh>
    <rPh sb="7" eb="9">
      <t>ミマン</t>
    </rPh>
    <rPh sb="11" eb="13">
      <t>ダンタイ</t>
    </rPh>
    <rPh sb="14" eb="15">
      <t>カン</t>
    </rPh>
    <rPh sb="19" eb="21">
      <t>リヨウ</t>
    </rPh>
    <rPh sb="21" eb="22">
      <t>ツキ</t>
    </rPh>
    <rPh sb="25" eb="26">
      <t>ゲツ</t>
    </rPh>
    <rPh sb="26" eb="27">
      <t>マエ</t>
    </rPh>
    <rPh sb="29" eb="31">
      <t>ウケツ</t>
    </rPh>
    <phoneticPr fontId="1"/>
  </si>
  <si>
    <t>使用量（バケツ*杯分、ローソク*本）</t>
    <rPh sb="0" eb="3">
      <t>シヨウリョウ</t>
    </rPh>
    <rPh sb="8" eb="9">
      <t>ハイ</t>
    </rPh>
    <rPh sb="9" eb="10">
      <t>ブン</t>
    </rPh>
    <rPh sb="16" eb="17">
      <t>ホン</t>
    </rPh>
    <phoneticPr fontId="1"/>
  </si>
  <si>
    <t>日数</t>
    <rPh sb="0" eb="2">
      <t>ニッスウ</t>
    </rPh>
    <phoneticPr fontId="1"/>
  </si>
  <si>
    <t>キャンセル料</t>
    <rPh sb="5" eb="6">
      <t>リョウ</t>
    </rPh>
    <phoneticPr fontId="1"/>
  </si>
  <si>
    <t>一日あたり</t>
    <rPh sb="0" eb="2">
      <t>イチニチ</t>
    </rPh>
    <phoneticPr fontId="1"/>
  </si>
  <si>
    <t>キャンセル　料　金　合　計</t>
    <rPh sb="6" eb="7">
      <t>リョウ</t>
    </rPh>
    <rPh sb="8" eb="9">
      <t>キン</t>
    </rPh>
    <rPh sb="10" eb="11">
      <t>ゴウ</t>
    </rPh>
    <rPh sb="12" eb="13">
      <t>ケイ</t>
    </rPh>
    <phoneticPr fontId="1"/>
  </si>
  <si>
    <r>
      <t>薪</t>
    </r>
    <r>
      <rPr>
        <sz val="11"/>
        <rFont val="ＭＳ Ｐ明朝"/>
        <family val="1"/>
        <charset val="128"/>
      </rPr>
      <t>は　常備していません。丸太を　割った分は無料で使用ください</t>
    </r>
    <rPh sb="0" eb="1">
      <t>タキギ</t>
    </rPh>
    <rPh sb="3" eb="5">
      <t>ジョウビ</t>
    </rPh>
    <rPh sb="12" eb="14">
      <t>マルタ</t>
    </rPh>
    <rPh sb="16" eb="17">
      <t>ワ</t>
    </rPh>
    <rPh sb="19" eb="20">
      <t>ブン</t>
    </rPh>
    <rPh sb="21" eb="23">
      <t>ムリョウ</t>
    </rPh>
    <rPh sb="24" eb="26">
      <t>シヨウ</t>
    </rPh>
    <phoneticPr fontId="1"/>
  </si>
  <si>
    <t>　総　合　計</t>
    <rPh sb="1" eb="2">
      <t>ソウ</t>
    </rPh>
    <rPh sb="3" eb="4">
      <t>ゴウ</t>
    </rPh>
    <rPh sb="5" eb="6">
      <t>ケイ</t>
    </rPh>
    <phoneticPr fontId="1"/>
  </si>
  <si>
    <t>-13-</t>
    <phoneticPr fontId="1"/>
  </si>
  <si>
    <t>納入する。</t>
    <phoneticPr fontId="1"/>
  </si>
  <si>
    <t>☆一般団体は　太田山委員が立ち会い　使用開始時に貸与し終了時に返却願います</t>
    <rPh sb="1" eb="3">
      <t>イッパン</t>
    </rPh>
    <rPh sb="3" eb="5">
      <t>ダンタイ</t>
    </rPh>
    <rPh sb="7" eb="10">
      <t>オオタヤマ</t>
    </rPh>
    <rPh sb="10" eb="12">
      <t>イイン</t>
    </rPh>
    <rPh sb="13" eb="14">
      <t>タ</t>
    </rPh>
    <rPh sb="15" eb="16">
      <t>ア</t>
    </rPh>
    <rPh sb="18" eb="20">
      <t>シヨウ</t>
    </rPh>
    <rPh sb="20" eb="23">
      <t>カイシジ</t>
    </rPh>
    <rPh sb="24" eb="26">
      <t>タイヨ</t>
    </rPh>
    <rPh sb="27" eb="30">
      <t>シュウリョウジ</t>
    </rPh>
    <rPh sb="31" eb="33">
      <t>ヘンキャク</t>
    </rPh>
    <rPh sb="33" eb="34">
      <t>ネガ</t>
    </rPh>
    <phoneticPr fontId="1"/>
  </si>
  <si>
    <t>使用予定日の１ヶ月以内の場合５００円/一日を１週間以内に以下の口座に</t>
    <rPh sb="17" eb="18">
      <t>エン</t>
    </rPh>
    <rPh sb="19" eb="21">
      <t>イチニチ</t>
    </rPh>
    <rPh sb="23" eb="25">
      <t>シュウカン</t>
    </rPh>
    <rPh sb="25" eb="27">
      <t>イナイ</t>
    </rPh>
    <rPh sb="28" eb="30">
      <t>イカ</t>
    </rPh>
    <rPh sb="31" eb="33">
      <t>コウザ</t>
    </rPh>
    <phoneticPr fontId="1"/>
  </si>
  <si>
    <t>0505.takomaturi@gmail.com</t>
    <phoneticPr fontId="1"/>
  </si>
  <si>
    <t>nachibob@gmail.com</t>
    <phoneticPr fontId="1"/>
  </si>
  <si>
    <t>(文責：太田山委員会）2025/11/11</t>
    <rPh sb="1" eb="3">
      <t>ブンセキ</t>
    </rPh>
    <rPh sb="4" eb="7">
      <t>オオタヤマ</t>
    </rPh>
    <rPh sb="7" eb="10">
      <t>イインカイ</t>
    </rPh>
    <phoneticPr fontId="1"/>
  </si>
  <si>
    <t>太田山野営場カレンダーは　https://scout-council-hamamatsu.org/　　（ボーイスカウト浜松連合協議会HP）</t>
    <rPh sb="0" eb="3">
      <t>オオタヤマ</t>
    </rPh>
    <rPh sb="3" eb="6">
      <t>ヤエイジョウ</t>
    </rPh>
    <rPh sb="59" eb="61">
      <t>ハママツ</t>
    </rPh>
    <rPh sb="61" eb="66">
      <t>レンゴウキョウギカイ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</si>
</sst>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0&quot;㎥&quot;"/>
    <numFmt numFmtId="179" formatCode="0_ ;[Red]\-0\ "/>
  </numFmts>
  <fonts count="29" x14ac:knownFonts="1">
    <font>
      <sz val="11"/>
      <name val="ＭＳ Ｐゴシック"/>
      <charset val="128"/>
    </font>
    <font>
      <sz val="6"/>
      <name val="ＭＳ Ｐゴシック"/>
      <family val="3"/>
      <charset val="128"/>
    </font>
    <font>
      <sz val="12"/>
      <name val="ＭＳ Ｐ明朝"/>
      <family val="1"/>
      <charset val="128"/>
    </font>
    <font>
      <sz val="11"/>
      <name val="ＭＳ Ｐ明朝"/>
      <family val="1"/>
      <charset val="128"/>
    </font>
    <font>
      <b/>
      <u/>
      <sz val="16"/>
      <name val="ＭＳ Ｐ明朝"/>
      <family val="1"/>
      <charset val="128"/>
    </font>
    <font>
      <sz val="16"/>
      <name val="ＭＳ Ｐ明朝"/>
      <family val="1"/>
      <charset val="128"/>
    </font>
    <font>
      <b/>
      <sz val="12"/>
      <name val="ＭＳ Ｐ明朝"/>
      <family val="1"/>
      <charset val="128"/>
    </font>
    <font>
      <b/>
      <sz val="14"/>
      <name val="ＭＳ Ｐ明朝"/>
      <family val="1"/>
      <charset val="128"/>
    </font>
    <font>
      <sz val="14"/>
      <name val="ＭＳ Ｐ明朝"/>
      <family val="1"/>
      <charset val="128"/>
    </font>
    <font>
      <b/>
      <sz val="11"/>
      <name val="ＭＳ Ｐ明朝"/>
      <family val="1"/>
      <charset val="128"/>
    </font>
    <font>
      <b/>
      <sz val="12"/>
      <name val="ＭＳ Ｐゴシック"/>
      <family val="3"/>
      <charset val="128"/>
    </font>
    <font>
      <b/>
      <sz val="11"/>
      <name val="ＭＳ Ｐゴシック"/>
      <family val="3"/>
      <charset val="128"/>
    </font>
    <font>
      <sz val="8"/>
      <color indexed="48"/>
      <name val="ＭＳ Ｐゴシック"/>
      <family val="3"/>
      <charset val="128"/>
    </font>
    <font>
      <b/>
      <sz val="10"/>
      <color indexed="48"/>
      <name val="ＭＳ Ｐゴシック"/>
      <family val="3"/>
      <charset val="128"/>
    </font>
    <font>
      <b/>
      <sz val="10"/>
      <color indexed="12"/>
      <name val="ＭＳ Ｐゴシック"/>
      <family val="3"/>
      <charset val="128"/>
    </font>
    <font>
      <u/>
      <sz val="11"/>
      <color indexed="12"/>
      <name val="ＭＳ Ｐゴシック"/>
      <family val="3"/>
      <charset val="128"/>
    </font>
    <font>
      <sz val="11"/>
      <name val="ＭＳ Ｐゴシック"/>
      <family val="3"/>
      <charset val="128"/>
    </font>
    <font>
      <sz val="11"/>
      <color rgb="FFFF0000"/>
      <name val="ＭＳ Ｐゴシック"/>
      <family val="3"/>
      <charset val="128"/>
    </font>
    <font>
      <b/>
      <u/>
      <sz val="16"/>
      <name val="ＭＳ Ｐゴシック"/>
      <family val="3"/>
      <charset val="128"/>
      <scheme val="minor"/>
    </font>
    <font>
      <sz val="12"/>
      <color rgb="FFFF0000"/>
      <name val="ＭＳ Ｐ明朝"/>
      <family val="1"/>
      <charset val="128"/>
    </font>
    <font>
      <sz val="10"/>
      <color rgb="FFFF0000"/>
      <name val="ＭＳ Ｐゴシック"/>
      <family val="3"/>
      <charset val="128"/>
    </font>
    <font>
      <b/>
      <sz val="9"/>
      <color indexed="30"/>
      <name val="ＭＳ Ｐゴシック"/>
      <family val="3"/>
      <charset val="128"/>
    </font>
    <font>
      <b/>
      <sz val="11"/>
      <name val="HGS明朝B"/>
      <family val="1"/>
      <charset val="128"/>
    </font>
    <font>
      <b/>
      <sz val="9"/>
      <color indexed="10"/>
      <name val="ＭＳ Ｐゴシック"/>
      <family val="3"/>
      <charset val="128"/>
    </font>
    <font>
      <b/>
      <sz val="9"/>
      <color indexed="81"/>
      <name val="ＭＳ Ｐゴシック"/>
      <family val="3"/>
      <charset val="128"/>
    </font>
    <font>
      <b/>
      <sz val="11"/>
      <color rgb="FFFF0000"/>
      <name val="ＭＳ Ｐゴシック"/>
      <family val="3"/>
      <charset val="128"/>
    </font>
    <font>
      <b/>
      <sz val="10"/>
      <color indexed="20"/>
      <name val="ＭＳ Ｐゴシック"/>
      <family val="3"/>
      <charset val="128"/>
    </font>
    <font>
      <sz val="11"/>
      <color rgb="FF0070C0"/>
      <name val="ＭＳ Ｐゴシック"/>
      <family val="3"/>
      <charset val="128"/>
    </font>
    <font>
      <b/>
      <sz val="12"/>
      <color rgb="FF0070C0"/>
      <name val="ＭＳ Ｐゴシック"/>
      <family val="3"/>
      <charset val="128"/>
    </font>
  </fonts>
  <fills count="11">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CCFFFF"/>
        <bgColor indexed="64"/>
      </patternFill>
    </fill>
    <fill>
      <patternFill patternType="solid">
        <fgColor theme="0" tint="-0.14996795556505021"/>
        <bgColor indexed="64"/>
      </patternFill>
    </fill>
  </fills>
  <borders count="77">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diagonalUp="1">
      <left style="thin">
        <color indexed="64"/>
      </left>
      <right style="thin">
        <color indexed="64"/>
      </right>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right style="thin">
        <color indexed="64"/>
      </right>
      <top/>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thin">
        <color indexed="12"/>
      </left>
      <right style="thin">
        <color indexed="12"/>
      </right>
      <top style="thin">
        <color indexed="12"/>
      </top>
      <bottom style="thin">
        <color indexed="12"/>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3">
    <xf numFmtId="0" fontId="0" fillId="0" borderId="0">
      <alignment vertical="center"/>
    </xf>
    <xf numFmtId="0" fontId="15" fillId="0" borderId="0" applyNumberFormat="0" applyFill="0" applyBorder="0" applyAlignment="0" applyProtection="0">
      <alignment vertical="top"/>
      <protection locked="0"/>
    </xf>
    <xf numFmtId="0" fontId="16" fillId="0" borderId="0">
      <alignment vertical="center"/>
    </xf>
  </cellStyleXfs>
  <cellXfs count="384">
    <xf numFmtId="0" fontId="0" fillId="0" borderId="0" xfId="0">
      <alignment vertical="center"/>
    </xf>
    <xf numFmtId="0" fontId="3" fillId="0" borderId="0" xfId="0" applyFont="1" applyAlignment="1">
      <alignment horizontal="right" vertical="center"/>
    </xf>
    <xf numFmtId="0" fontId="3" fillId="0" borderId="0" xfId="0" applyFont="1">
      <alignment vertical="center"/>
    </xf>
    <xf numFmtId="0" fontId="2" fillId="0" borderId="0" xfId="0" applyFont="1">
      <alignment vertical="center"/>
    </xf>
    <xf numFmtId="0" fontId="2" fillId="0" borderId="3" xfId="0" applyFont="1" applyBorder="1" applyAlignment="1">
      <alignment horizontal="center" vertical="center" shrinkToFit="1"/>
    </xf>
    <xf numFmtId="0" fontId="2" fillId="0" borderId="5" xfId="0" applyFont="1" applyBorder="1" applyAlignment="1">
      <alignment vertical="center" shrinkToFit="1"/>
    </xf>
    <xf numFmtId="0" fontId="2" fillId="0" borderId="5" xfId="0" applyFont="1" applyBorder="1" applyAlignment="1">
      <alignment horizontal="center" vertical="center" shrinkToFit="1"/>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0" xfId="0" applyFont="1" applyAlignment="1">
      <alignment horizontal="center" vertical="top"/>
    </xf>
    <xf numFmtId="0" fontId="0" fillId="4" borderId="0" xfId="0" applyFill="1">
      <alignment vertical="center"/>
    </xf>
    <xf numFmtId="0" fontId="0" fillId="3" borderId="24" xfId="0" applyFill="1" applyBorder="1">
      <alignment vertical="center"/>
    </xf>
    <xf numFmtId="0" fontId="0" fillId="3" borderId="25" xfId="0" applyFill="1" applyBorder="1">
      <alignment vertical="center"/>
    </xf>
    <xf numFmtId="0" fontId="0" fillId="3" borderId="0" xfId="0" applyFill="1">
      <alignment vertical="center"/>
    </xf>
    <xf numFmtId="0" fontId="0" fillId="3" borderId="26" xfId="0" applyFill="1" applyBorder="1">
      <alignment vertical="center"/>
    </xf>
    <xf numFmtId="0" fontId="15" fillId="3" borderId="0" xfId="1" applyFill="1" applyBorder="1" applyAlignment="1" applyProtection="1">
      <alignment vertical="center"/>
    </xf>
    <xf numFmtId="0" fontId="0" fillId="3" borderId="27" xfId="0" applyFill="1" applyBorder="1">
      <alignment vertical="center"/>
    </xf>
    <xf numFmtId="0" fontId="0" fillId="3" borderId="1" xfId="0" applyFill="1" applyBorder="1">
      <alignment vertical="center"/>
    </xf>
    <xf numFmtId="0" fontId="0" fillId="3" borderId="28" xfId="0" applyFill="1" applyBorder="1">
      <alignment vertical="center"/>
    </xf>
    <xf numFmtId="0" fontId="0" fillId="5" borderId="24" xfId="0" applyFill="1" applyBorder="1">
      <alignment vertical="center"/>
    </xf>
    <xf numFmtId="0" fontId="0" fillId="5" borderId="29" xfId="0" applyFill="1" applyBorder="1">
      <alignment vertical="center"/>
    </xf>
    <xf numFmtId="0" fontId="0" fillId="5" borderId="25" xfId="0" applyFill="1" applyBorder="1">
      <alignment vertical="center"/>
    </xf>
    <xf numFmtId="0" fontId="0" fillId="5" borderId="26" xfId="0" applyFill="1" applyBorder="1">
      <alignment vertical="center"/>
    </xf>
    <xf numFmtId="0" fontId="0" fillId="5" borderId="27" xfId="0" applyFill="1" applyBorder="1">
      <alignment vertical="center"/>
    </xf>
    <xf numFmtId="0" fontId="0" fillId="5" borderId="28" xfId="0" applyFill="1" applyBorder="1">
      <alignment vertical="center"/>
    </xf>
    <xf numFmtId="0" fontId="0" fillId="4" borderId="24" xfId="0" applyFill="1" applyBorder="1">
      <alignment vertical="center"/>
    </xf>
    <xf numFmtId="0" fontId="0" fillId="4" borderId="30" xfId="0" applyFill="1" applyBorder="1">
      <alignment vertical="center"/>
    </xf>
    <xf numFmtId="0" fontId="0" fillId="4" borderId="25" xfId="0" applyFill="1" applyBorder="1">
      <alignment vertical="center"/>
    </xf>
    <xf numFmtId="0" fontId="0" fillId="4" borderId="0" xfId="0" applyFill="1" applyAlignment="1">
      <alignment horizontal="right" vertical="center"/>
    </xf>
    <xf numFmtId="0" fontId="0" fillId="4" borderId="27" xfId="0" applyFill="1" applyBorder="1">
      <alignment vertical="center"/>
    </xf>
    <xf numFmtId="0" fontId="0" fillId="4" borderId="1" xfId="0" applyFill="1" applyBorder="1">
      <alignment vertical="center"/>
    </xf>
    <xf numFmtId="0" fontId="10" fillId="4" borderId="0" xfId="0" applyFont="1" applyFill="1">
      <alignment vertical="center"/>
    </xf>
    <xf numFmtId="0" fontId="16" fillId="4" borderId="0" xfId="0" applyFont="1" applyFill="1">
      <alignment vertical="center"/>
    </xf>
    <xf numFmtId="0" fontId="0" fillId="7" borderId="0" xfId="0" applyFill="1">
      <alignment vertical="center"/>
    </xf>
    <xf numFmtId="0" fontId="15" fillId="7" borderId="26" xfId="1" applyFill="1" applyBorder="1" applyAlignment="1" applyProtection="1">
      <alignment vertical="center"/>
    </xf>
    <xf numFmtId="0" fontId="15" fillId="7" borderId="0" xfId="1" applyFill="1" applyBorder="1" applyAlignment="1" applyProtection="1">
      <alignment vertical="center"/>
    </xf>
    <xf numFmtId="0" fontId="0" fillId="7" borderId="1" xfId="0" applyFill="1" applyBorder="1">
      <alignment vertical="center"/>
    </xf>
    <xf numFmtId="0" fontId="17" fillId="7" borderId="0" xfId="0" applyFont="1" applyFill="1">
      <alignment vertical="center"/>
    </xf>
    <xf numFmtId="0" fontId="17" fillId="7" borderId="25" xfId="0" applyFont="1" applyFill="1" applyBorder="1">
      <alignment vertical="center"/>
    </xf>
    <xf numFmtId="0" fontId="17" fillId="8" borderId="0" xfId="0" applyFont="1" applyFill="1" applyAlignment="1">
      <alignment horizontal="right" vertical="center"/>
    </xf>
    <xf numFmtId="0" fontId="17" fillId="8" borderId="0" xfId="0" applyFont="1" applyFill="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19" xfId="0" applyFont="1" applyBorder="1" applyAlignment="1">
      <alignment horizontal="left" vertical="center"/>
    </xf>
    <xf numFmtId="0" fontId="15" fillId="0" borderId="0" xfId="1" applyAlignment="1" applyProtection="1">
      <alignment vertical="center"/>
    </xf>
    <xf numFmtId="0" fontId="2" fillId="0" borderId="56" xfId="0" applyFont="1" applyBorder="1" applyAlignment="1">
      <alignment horizontal="center" vertical="center"/>
    </xf>
    <xf numFmtId="0" fontId="3" fillId="0" borderId="19" xfId="0" applyFont="1" applyBorder="1" applyAlignment="1">
      <alignment horizontal="right" vertical="center"/>
    </xf>
    <xf numFmtId="0" fontId="2" fillId="0" borderId="57" xfId="0" applyFont="1" applyBorder="1">
      <alignment vertical="center"/>
    </xf>
    <xf numFmtId="0" fontId="3" fillId="0" borderId="58" xfId="0" applyFont="1" applyBorder="1">
      <alignment vertical="center"/>
    </xf>
    <xf numFmtId="0" fontId="3" fillId="0" borderId="19" xfId="0" applyFont="1" applyBorder="1">
      <alignment vertical="center"/>
    </xf>
    <xf numFmtId="177" fontId="6" fillId="0" borderId="0" xfId="0" applyNumberFormat="1" applyFont="1" applyAlignment="1">
      <alignment horizontal="center" vertical="center"/>
    </xf>
    <xf numFmtId="0" fontId="22" fillId="0" borderId="0" xfId="0" applyFont="1" applyAlignment="1">
      <alignment horizontal="left" vertical="center"/>
    </xf>
    <xf numFmtId="0" fontId="3" fillId="0" borderId="43" xfId="0" applyFont="1" applyBorder="1">
      <alignment vertical="center"/>
    </xf>
    <xf numFmtId="0" fontId="2" fillId="0" borderId="36" xfId="0" applyFont="1" applyBorder="1">
      <alignment vertical="center"/>
    </xf>
    <xf numFmtId="0" fontId="2" fillId="0" borderId="30" xfId="0" applyFont="1" applyBorder="1">
      <alignment vertical="center"/>
    </xf>
    <xf numFmtId="0" fontId="2" fillId="0" borderId="38" xfId="0" applyFont="1" applyBorder="1">
      <alignment vertical="center"/>
    </xf>
    <xf numFmtId="0" fontId="7" fillId="0" borderId="0" xfId="0" applyFont="1" applyAlignment="1">
      <alignment vertical="center" shrinkToFit="1"/>
    </xf>
    <xf numFmtId="0" fontId="7" fillId="0" borderId="38" xfId="0" applyFont="1" applyBorder="1" applyAlignment="1">
      <alignment vertical="center" shrinkToFit="1"/>
    </xf>
    <xf numFmtId="0" fontId="8" fillId="0" borderId="0" xfId="0" applyFont="1">
      <alignment vertical="center"/>
    </xf>
    <xf numFmtId="0" fontId="4" fillId="0" borderId="3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3" fillId="0" borderId="73" xfId="0" applyFont="1" applyBorder="1">
      <alignment vertical="center"/>
    </xf>
    <xf numFmtId="0" fontId="3" fillId="0" borderId="44" xfId="0" applyFont="1" applyBorder="1">
      <alignment vertical="center"/>
    </xf>
    <xf numFmtId="177" fontId="2" fillId="0" borderId="0" xfId="0" quotePrefix="1" applyNumberFormat="1" applyFont="1" applyAlignment="1">
      <alignment horizontal="center" vertical="center"/>
    </xf>
    <xf numFmtId="177" fontId="2" fillId="0" borderId="19" xfId="0" applyNumberFormat="1" applyFont="1" applyBorder="1" applyAlignment="1">
      <alignment horizontal="center" vertical="center"/>
    </xf>
    <xf numFmtId="0" fontId="2" fillId="0" borderId="0" xfId="2" applyFont="1" applyProtection="1">
      <alignment vertical="center"/>
      <protection locked="0"/>
    </xf>
    <xf numFmtId="0" fontId="2" fillId="0" borderId="0" xfId="2" applyFont="1" applyAlignment="1" applyProtection="1">
      <alignment horizontal="left" vertical="center"/>
      <protection locked="0"/>
    </xf>
    <xf numFmtId="0" fontId="3" fillId="0" borderId="0" xfId="2" applyFont="1" applyAlignment="1" applyProtection="1">
      <alignment horizontal="left" vertical="center"/>
      <protection locked="0"/>
    </xf>
    <xf numFmtId="0" fontId="3" fillId="0" borderId="0" xfId="2" applyFont="1" applyProtection="1">
      <alignment vertical="center"/>
      <protection locked="0"/>
    </xf>
    <xf numFmtId="0" fontId="3" fillId="0" borderId="0" xfId="2" applyFont="1" applyAlignment="1" applyProtection="1">
      <alignment horizontal="right" vertical="center"/>
      <protection locked="0"/>
    </xf>
    <xf numFmtId="0" fontId="7" fillId="0" borderId="0" xfId="2" applyFont="1" applyAlignment="1" applyProtection="1">
      <alignment vertical="center" shrinkToFit="1"/>
      <protection locked="0"/>
    </xf>
    <xf numFmtId="0" fontId="2" fillId="0" borderId="0" xfId="2" applyFont="1" applyAlignment="1" applyProtection="1">
      <alignment horizontal="right" vertical="center"/>
      <protection locked="0"/>
    </xf>
    <xf numFmtId="0" fontId="6" fillId="0" borderId="0" xfId="2" applyFont="1" applyAlignment="1" applyProtection="1">
      <alignment vertical="center" shrinkToFit="1"/>
      <protection locked="0"/>
    </xf>
    <xf numFmtId="0" fontId="6" fillId="0" borderId="0" xfId="2" applyFont="1" applyProtection="1">
      <alignment vertical="center"/>
      <protection locked="0"/>
    </xf>
    <xf numFmtId="0" fontId="8" fillId="0" borderId="0" xfId="2" applyFont="1" applyProtection="1">
      <alignment vertical="center"/>
      <protection locked="0"/>
    </xf>
    <xf numFmtId="0" fontId="12" fillId="0" borderId="0" xfId="2" applyFont="1" applyProtection="1">
      <alignment vertical="center"/>
      <protection locked="0"/>
    </xf>
    <xf numFmtId="0" fontId="3" fillId="2" borderId="23" xfId="2" applyFont="1" applyFill="1" applyBorder="1" applyProtection="1">
      <alignment vertical="center"/>
      <protection locked="0"/>
    </xf>
    <xf numFmtId="0" fontId="2" fillId="9" borderId="74" xfId="2" applyFont="1" applyFill="1" applyBorder="1" applyAlignment="1" applyProtection="1">
      <alignment horizontal="center" vertical="center" shrinkToFit="1"/>
      <protection locked="0"/>
    </xf>
    <xf numFmtId="0" fontId="2" fillId="0" borderId="6" xfId="2" applyFont="1" applyBorder="1" applyAlignment="1" applyProtection="1">
      <alignment horizontal="center" vertical="center" shrinkToFit="1"/>
      <protection locked="0"/>
    </xf>
    <xf numFmtId="0" fontId="2" fillId="9" borderId="75" xfId="2" applyFont="1" applyFill="1" applyBorder="1" applyAlignment="1" applyProtection="1">
      <alignment horizontal="center" vertical="center" shrinkToFit="1"/>
      <protection locked="0"/>
    </xf>
    <xf numFmtId="0" fontId="2" fillId="0" borderId="8" xfId="2" applyFont="1" applyBorder="1" applyAlignment="1" applyProtection="1">
      <alignment horizontal="center" vertical="center" shrinkToFit="1"/>
      <protection locked="0"/>
    </xf>
    <xf numFmtId="0" fontId="2" fillId="0" borderId="75" xfId="2" applyFont="1" applyBorder="1" applyAlignment="1" applyProtection="1">
      <alignment horizontal="center" vertical="center" shrinkToFit="1"/>
      <protection locked="0"/>
    </xf>
    <xf numFmtId="0" fontId="2" fillId="9" borderId="76" xfId="2" applyFont="1" applyFill="1" applyBorder="1" applyAlignment="1" applyProtection="1">
      <alignment horizontal="center" vertical="center" shrinkToFit="1"/>
      <protection locked="0"/>
    </xf>
    <xf numFmtId="0" fontId="2" fillId="0" borderId="11" xfId="2" applyFont="1" applyBorder="1" applyAlignment="1" applyProtection="1">
      <alignment horizontal="center" vertical="center" shrinkToFit="1"/>
      <protection locked="0"/>
    </xf>
    <xf numFmtId="0" fontId="2" fillId="0" borderId="76" xfId="2" applyFont="1" applyBorder="1" applyAlignment="1" applyProtection="1">
      <alignment horizontal="center" vertical="center" shrinkToFit="1"/>
      <protection locked="0"/>
    </xf>
    <xf numFmtId="0" fontId="2" fillId="0" borderId="76" xfId="2" applyFont="1" applyBorder="1" applyAlignment="1" applyProtection="1">
      <alignment vertical="center" shrinkToFit="1"/>
      <protection locked="0"/>
    </xf>
    <xf numFmtId="0" fontId="2" fillId="0" borderId="56"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5" xfId="2" applyFont="1" applyBorder="1" applyAlignment="1" applyProtection="1">
      <alignment horizontal="center" vertical="center" shrinkToFit="1"/>
      <protection locked="0"/>
    </xf>
    <xf numFmtId="0" fontId="2" fillId="0" borderId="63"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2" borderId="13" xfId="2" applyFont="1" applyFill="1" applyBorder="1" applyAlignment="1" applyProtection="1">
      <alignment horizontal="center" vertical="center"/>
      <protection locked="0"/>
    </xf>
    <xf numFmtId="0" fontId="2" fillId="0" borderId="14" xfId="2" applyFont="1" applyBorder="1" applyAlignment="1" applyProtection="1">
      <alignment horizontal="center" vertical="center" shrinkToFit="1"/>
      <protection locked="0"/>
    </xf>
    <xf numFmtId="0" fontId="2" fillId="0" borderId="10" xfId="2" applyFont="1"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176" fontId="2" fillId="0" borderId="15" xfId="2" applyNumberFormat="1" applyFont="1" applyBorder="1" applyProtection="1">
      <alignment vertical="center"/>
      <protection locked="0"/>
    </xf>
    <xf numFmtId="176" fontId="2" fillId="2" borderId="15" xfId="2" applyNumberFormat="1" applyFont="1" applyFill="1" applyBorder="1" applyProtection="1">
      <alignment vertical="center"/>
      <protection locked="0"/>
    </xf>
    <xf numFmtId="176" fontId="2" fillId="0" borderId="16" xfId="2" applyNumberFormat="1" applyFont="1" applyBorder="1" applyProtection="1">
      <alignment vertical="center"/>
      <protection locked="0"/>
    </xf>
    <xf numFmtId="0" fontId="2" fillId="0" borderId="8" xfId="2"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176" fontId="2" fillId="0" borderId="4" xfId="2" applyNumberFormat="1" applyFont="1" applyBorder="1" applyProtection="1">
      <alignment vertical="center"/>
      <protection locked="0"/>
    </xf>
    <xf numFmtId="176" fontId="2" fillId="2" borderId="4" xfId="2" applyNumberFormat="1" applyFont="1" applyFill="1" applyBorder="1" applyProtection="1">
      <alignment vertical="center"/>
      <protection locked="0"/>
    </xf>
    <xf numFmtId="176" fontId="2" fillId="0" borderId="20" xfId="2" applyNumberFormat="1" applyFont="1" applyBorder="1" applyProtection="1">
      <alignment vertical="center"/>
      <protection locked="0"/>
    </xf>
    <xf numFmtId="176" fontId="2" fillId="0" borderId="17" xfId="2" applyNumberFormat="1" applyFont="1" applyBorder="1" applyProtection="1">
      <alignment vertical="center"/>
      <protection locked="0"/>
    </xf>
    <xf numFmtId="176" fontId="2" fillId="0" borderId="18" xfId="2" applyNumberFormat="1" applyFont="1" applyBorder="1" applyProtection="1">
      <alignment vertical="center"/>
      <protection locked="0"/>
    </xf>
    <xf numFmtId="176" fontId="2" fillId="2" borderId="17" xfId="2" applyNumberFormat="1" applyFont="1" applyFill="1" applyBorder="1" applyProtection="1">
      <alignment vertical="center"/>
      <protection locked="0"/>
    </xf>
    <xf numFmtId="0" fontId="2" fillId="0" borderId="0" xfId="2" applyFont="1" applyAlignment="1" applyProtection="1">
      <alignment horizontal="center" vertical="center"/>
      <protection locked="0"/>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176" fontId="2" fillId="0" borderId="5" xfId="0" applyNumberFormat="1" applyFont="1" applyBorder="1">
      <alignment vertical="center"/>
    </xf>
    <xf numFmtId="176" fontId="2" fillId="0" borderId="3" xfId="0" applyNumberFormat="1" applyFont="1" applyBorder="1" applyAlignment="1">
      <alignment horizontal="center" vertical="center"/>
    </xf>
    <xf numFmtId="0" fontId="3" fillId="0" borderId="5" xfId="0" applyFont="1" applyBorder="1" applyAlignment="1">
      <alignment horizontal="center" vertical="center" wrapText="1"/>
    </xf>
    <xf numFmtId="178" fontId="2" fillId="2" borderId="5" xfId="0" applyNumberFormat="1" applyFont="1" applyFill="1" applyBorder="1" applyAlignment="1" applyProtection="1">
      <alignment horizontal="right" vertical="center"/>
      <protection locked="0"/>
    </xf>
    <xf numFmtId="178" fontId="2" fillId="0" borderId="5" xfId="0" applyNumberFormat="1" applyFont="1" applyBorder="1" applyAlignment="1">
      <alignment horizontal="right" vertical="center"/>
    </xf>
    <xf numFmtId="0" fontId="20" fillId="0" borderId="0" xfId="0" applyFont="1" applyAlignment="1">
      <alignment horizontal="center" vertical="center"/>
    </xf>
    <xf numFmtId="0" fontId="20" fillId="2" borderId="0" xfId="0" applyFont="1" applyFill="1">
      <alignment vertical="center"/>
    </xf>
    <xf numFmtId="0" fontId="20" fillId="0" borderId="0" xfId="0" applyFont="1">
      <alignment vertical="center"/>
    </xf>
    <xf numFmtId="0" fontId="20" fillId="3" borderId="0" xfId="0" applyFont="1" applyFill="1">
      <alignment vertical="center"/>
    </xf>
    <xf numFmtId="0" fontId="19" fillId="0" borderId="0" xfId="0" applyFont="1">
      <alignment vertical="center"/>
    </xf>
    <xf numFmtId="0" fontId="3" fillId="0" borderId="21" xfId="0" applyFont="1" applyBorder="1">
      <alignment vertical="center"/>
    </xf>
    <xf numFmtId="0" fontId="3" fillId="0" borderId="22" xfId="0" applyFont="1" applyBorder="1">
      <alignment vertical="center"/>
    </xf>
    <xf numFmtId="0" fontId="3" fillId="0" borderId="35" xfId="0" applyFont="1" applyBorder="1">
      <alignment vertical="center"/>
    </xf>
    <xf numFmtId="0" fontId="2" fillId="0" borderId="4" xfId="0" applyFont="1" applyBorder="1" applyAlignment="1">
      <alignment horizontal="center" vertical="center" shrinkToFit="1"/>
    </xf>
    <xf numFmtId="0" fontId="2" fillId="0" borderId="11" xfId="0" applyFont="1" applyBorder="1">
      <alignment vertical="center"/>
    </xf>
    <xf numFmtId="0" fontId="2" fillId="0" borderId="5" xfId="0" applyFont="1" applyBorder="1" applyAlignment="1">
      <alignment horizontal="center" vertical="center"/>
    </xf>
    <xf numFmtId="0" fontId="2" fillId="0" borderId="0" xfId="0" applyFont="1" applyAlignment="1">
      <alignment horizontal="right" vertical="center"/>
    </xf>
    <xf numFmtId="0" fontId="6" fillId="0" borderId="38" xfId="0" applyFont="1" applyBorder="1" applyAlignment="1">
      <alignment vertical="center" shrinkToFit="1"/>
    </xf>
    <xf numFmtId="0" fontId="2" fillId="0" borderId="38" xfId="0" applyFont="1" applyBorder="1" applyAlignment="1">
      <alignment horizontal="center" vertical="top"/>
    </xf>
    <xf numFmtId="0" fontId="2" fillId="0" borderId="19" xfId="0" applyFont="1" applyBorder="1" applyAlignment="1">
      <alignment horizontal="center" vertical="top"/>
    </xf>
    <xf numFmtId="0" fontId="3" fillId="0" borderId="38" xfId="0" applyFont="1" applyBorder="1" applyAlignment="1">
      <alignment horizontal="center" vertical="top"/>
    </xf>
    <xf numFmtId="0" fontId="3" fillId="0" borderId="19" xfId="0" applyFont="1" applyBorder="1" applyAlignment="1">
      <alignment horizontal="center" vertical="top"/>
    </xf>
    <xf numFmtId="176" fontId="19" fillId="0" borderId="5" xfId="0" applyNumberFormat="1" applyFont="1" applyBorder="1">
      <alignment vertical="center"/>
    </xf>
    <xf numFmtId="49" fontId="2" fillId="0" borderId="0" xfId="2" applyNumberFormat="1" applyFont="1" applyProtection="1">
      <alignment vertical="center"/>
      <protection locked="0"/>
    </xf>
    <xf numFmtId="0" fontId="0" fillId="4" borderId="31" xfId="0" applyFill="1" applyBorder="1" applyAlignment="1">
      <alignment horizontal="center" vertical="center"/>
    </xf>
    <xf numFmtId="0" fontId="0" fillId="0" borderId="32" xfId="0" applyBorder="1" applyAlignment="1">
      <alignment horizontal="center" vertical="center"/>
    </xf>
    <xf numFmtId="0" fontId="0" fillId="5" borderId="31" xfId="0" applyFill="1" applyBorder="1" applyAlignment="1">
      <alignment horizontal="center" vertical="center"/>
    </xf>
    <xf numFmtId="0" fontId="0" fillId="5" borderId="34" xfId="0" applyFill="1" applyBorder="1" applyAlignment="1">
      <alignment horizontal="center" vertical="center"/>
    </xf>
    <xf numFmtId="0" fontId="0" fillId="3" borderId="31" xfId="0" applyFill="1" applyBorder="1" applyAlignment="1">
      <alignment horizontal="center" vertical="center"/>
    </xf>
    <xf numFmtId="0" fontId="0" fillId="0" borderId="32" xfId="0" applyBorder="1">
      <alignment vertical="center"/>
    </xf>
    <xf numFmtId="0" fontId="0" fillId="0" borderId="34" xfId="0" applyBorder="1">
      <alignment vertical="center"/>
    </xf>
    <xf numFmtId="0" fontId="16" fillId="7" borderId="31" xfId="0" applyFont="1" applyFill="1" applyBorder="1" applyAlignment="1">
      <alignment horizontal="center" vertical="center"/>
    </xf>
    <xf numFmtId="0" fontId="0" fillId="7" borderId="32" xfId="0" applyFill="1" applyBorder="1" applyAlignment="1">
      <alignment horizontal="center" vertical="center"/>
    </xf>
    <xf numFmtId="0" fontId="0" fillId="7" borderId="34" xfId="0" applyFill="1" applyBorder="1" applyAlignment="1">
      <alignment horizontal="center" vertical="center"/>
    </xf>
    <xf numFmtId="0" fontId="16" fillId="0" borderId="0" xfId="0" applyFont="1" applyAlignment="1">
      <alignment horizontal="center" vertical="center" wrapText="1"/>
    </xf>
    <xf numFmtId="0" fontId="2" fillId="0" borderId="3" xfId="0" applyFont="1" applyBorder="1" applyAlignment="1">
      <alignment horizontal="center" vertical="center"/>
    </xf>
    <xf numFmtId="0" fontId="3" fillId="0" borderId="4" xfId="0" applyFont="1" applyBorder="1" applyAlignment="1">
      <alignment horizontal="center" vertical="center"/>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2" fillId="0" borderId="8" xfId="0" applyFont="1" applyBorder="1" applyAlignment="1">
      <alignment horizontal="center" vertical="center"/>
    </xf>
    <xf numFmtId="0" fontId="3" fillId="0" borderId="2" xfId="0" applyFont="1" applyBorder="1">
      <alignment vertical="center"/>
    </xf>
    <xf numFmtId="0" fontId="3" fillId="0" borderId="9" xfId="0" applyFont="1" applyBorder="1">
      <alignment vertical="center"/>
    </xf>
    <xf numFmtId="176" fontId="2" fillId="0" borderId="4" xfId="0" applyNumberFormat="1" applyFont="1" applyBorder="1" applyAlignment="1">
      <alignment horizontal="right" vertical="center"/>
    </xf>
    <xf numFmtId="0" fontId="3" fillId="0" borderId="4" xfId="0" applyFont="1" applyBorder="1">
      <alignment vertical="center"/>
    </xf>
    <xf numFmtId="0" fontId="2" fillId="0" borderId="6" xfId="0" applyFont="1" applyBorder="1" applyAlignment="1">
      <alignment horizontal="center" vertical="center"/>
    </xf>
    <xf numFmtId="0" fontId="3" fillId="0" borderId="7" xfId="0" applyFont="1" applyBorder="1">
      <alignment vertical="center"/>
    </xf>
    <xf numFmtId="0" fontId="2" fillId="0" borderId="11" xfId="0" applyFont="1" applyBorder="1" applyAlignment="1">
      <alignment horizontal="center" vertical="center"/>
    </xf>
    <xf numFmtId="0" fontId="3" fillId="0" borderId="12" xfId="0" applyFont="1" applyBorder="1">
      <alignment vertical="center"/>
    </xf>
    <xf numFmtId="0" fontId="3" fillId="0" borderId="11" xfId="0" applyFont="1" applyBorder="1">
      <alignment vertical="center"/>
    </xf>
    <xf numFmtId="176" fontId="2" fillId="0" borderId="3" xfId="0" applyNumberFormat="1" applyFont="1" applyBorder="1" applyAlignment="1">
      <alignment horizontal="right" vertical="center"/>
    </xf>
    <xf numFmtId="0" fontId="3" fillId="0" borderId="3" xfId="0" applyFont="1" applyBorder="1">
      <alignment vertical="center"/>
    </xf>
    <xf numFmtId="176" fontId="2" fillId="0" borderId="5" xfId="0" applyNumberFormat="1" applyFont="1" applyBorder="1" applyAlignment="1">
      <alignment horizontal="right" vertical="center"/>
    </xf>
    <xf numFmtId="0" fontId="3" fillId="0" borderId="5"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Alignment="1">
      <alignment horizontal="right" vertical="center"/>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2" fillId="0" borderId="4" xfId="0" applyFont="1" applyBorder="1" applyAlignment="1">
      <alignment horizontal="center" vertical="center" shrinkToFit="1"/>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lignment vertical="center"/>
    </xf>
    <xf numFmtId="0" fontId="3" fillId="0" borderId="35" xfId="0" applyFont="1" applyBorder="1">
      <alignment vertical="center"/>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3" fillId="0" borderId="3" xfId="0" applyFont="1" applyBorder="1" applyAlignment="1">
      <alignment horizontal="center" vertical="center"/>
    </xf>
    <xf numFmtId="0" fontId="2" fillId="0" borderId="5" xfId="0" applyFont="1" applyBorder="1" applyAlignment="1">
      <alignment horizontal="center" vertical="center"/>
    </xf>
    <xf numFmtId="0" fontId="3" fillId="0" borderId="35" xfId="0" applyFont="1" applyBorder="1" applyAlignment="1">
      <alignment horizontal="center" vertical="center"/>
    </xf>
    <xf numFmtId="0" fontId="3" fillId="0" borderId="12" xfId="0" applyFont="1" applyBorder="1" applyAlignment="1">
      <alignment horizontal="center" vertical="center"/>
    </xf>
    <xf numFmtId="0" fontId="2" fillId="0" borderId="14" xfId="0" applyFont="1" applyBorder="1">
      <alignment vertical="center"/>
    </xf>
    <xf numFmtId="0" fontId="2" fillId="0" borderId="15" xfId="0" applyFont="1" applyBorder="1">
      <alignment vertical="center"/>
    </xf>
    <xf numFmtId="0" fontId="2" fillId="0" borderId="11" xfId="0" applyFont="1" applyBorder="1" applyAlignment="1">
      <alignment horizontal="center" vertical="center" wrapText="1"/>
    </xf>
    <xf numFmtId="0" fontId="3" fillId="0" borderId="33" xfId="0" applyFont="1" applyBorder="1" applyAlignment="1">
      <alignment vertical="center" shrinkToFit="1"/>
    </xf>
    <xf numFmtId="0" fontId="3" fillId="0" borderId="7" xfId="0" applyFont="1" applyBorder="1" applyAlignment="1">
      <alignment vertical="center" shrinkToFit="1"/>
    </xf>
    <xf numFmtId="0" fontId="3" fillId="0" borderId="30" xfId="0" applyFont="1" applyBorder="1" applyAlignment="1">
      <alignment horizontal="right" vertical="center"/>
    </xf>
    <xf numFmtId="0" fontId="3" fillId="0" borderId="37" xfId="0" applyFont="1" applyBorder="1" applyAlignment="1">
      <alignment horizontal="right" vertical="center"/>
    </xf>
    <xf numFmtId="0" fontId="18" fillId="0" borderId="38" xfId="0" applyFont="1" applyBorder="1" applyAlignment="1">
      <alignment horizontal="center" vertical="center"/>
    </xf>
    <xf numFmtId="0" fontId="18" fillId="0" borderId="0" xfId="0" applyFont="1" applyAlignment="1">
      <alignment horizontal="center" vertical="center"/>
    </xf>
    <xf numFmtId="0" fontId="18" fillId="0" borderId="19" xfId="0" applyFont="1" applyBorder="1" applyAlignment="1">
      <alignment horizontal="center" vertical="center"/>
    </xf>
    <xf numFmtId="0" fontId="2" fillId="0" borderId="38" xfId="0" applyFont="1" applyBorder="1">
      <alignment vertical="center"/>
    </xf>
    <xf numFmtId="0" fontId="5" fillId="0" borderId="0" xfId="0" applyFont="1">
      <alignment vertical="center"/>
    </xf>
    <xf numFmtId="0" fontId="5" fillId="0" borderId="19" xfId="0" applyFont="1" applyBorder="1">
      <alignment vertical="center"/>
    </xf>
    <xf numFmtId="0" fontId="2" fillId="0" borderId="31" xfId="0" applyFont="1" applyBorder="1" applyAlignment="1">
      <alignment horizontal="center" vertical="center"/>
    </xf>
    <xf numFmtId="0" fontId="3" fillId="0" borderId="34" xfId="0" applyFont="1" applyBorder="1">
      <alignment vertical="center"/>
    </xf>
    <xf numFmtId="0" fontId="2" fillId="0" borderId="31" xfId="0" applyFont="1" applyBorder="1">
      <alignment vertical="center"/>
    </xf>
    <xf numFmtId="0" fontId="3" fillId="0" borderId="31" xfId="0" applyFont="1" applyBorder="1">
      <alignment vertical="center"/>
    </xf>
    <xf numFmtId="0" fontId="3" fillId="0" borderId="36" xfId="0" applyFont="1" applyBorder="1">
      <alignment vertical="center"/>
    </xf>
    <xf numFmtId="0" fontId="3" fillId="0" borderId="37" xfId="0" applyFont="1" applyBorder="1">
      <alignment vertical="center"/>
    </xf>
    <xf numFmtId="0" fontId="3" fillId="0" borderId="38" xfId="0" applyFont="1" applyBorder="1">
      <alignment vertical="center"/>
    </xf>
    <xf numFmtId="0" fontId="3" fillId="0" borderId="19"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33" xfId="0" applyFont="1" applyBorder="1">
      <alignment vertical="center"/>
    </xf>
    <xf numFmtId="0" fontId="2" fillId="0" borderId="8" xfId="0" applyFont="1" applyBorder="1">
      <alignment vertical="center"/>
    </xf>
    <xf numFmtId="0" fontId="2" fillId="0" borderId="31" xfId="0" applyFont="1" applyBorder="1" applyAlignment="1">
      <alignment horizontal="center" vertical="center" shrinkToFit="1"/>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2" fillId="0" borderId="10" xfId="0" applyFont="1" applyBorder="1" applyAlignment="1">
      <alignment horizontal="center" vertical="center" shrinkToFit="1"/>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2" fillId="0" borderId="42" xfId="0" applyFont="1" applyBorder="1" applyAlignment="1">
      <alignment horizontal="center" vertical="center" textRotation="255" shrinkToFit="1"/>
    </xf>
    <xf numFmtId="0" fontId="3" fillId="0" borderId="43" xfId="0" applyFont="1" applyBorder="1" applyAlignment="1">
      <alignment horizontal="center" vertical="center" textRotation="255" shrinkToFit="1"/>
    </xf>
    <xf numFmtId="0" fontId="3" fillId="0" borderId="44" xfId="0" applyFont="1" applyBorder="1" applyAlignment="1">
      <alignment horizontal="center" vertical="center" textRotation="255" shrinkToFit="1"/>
    </xf>
    <xf numFmtId="0" fontId="2" fillId="0" borderId="0" xfId="2" applyFont="1" applyAlignment="1" applyProtection="1">
      <alignment horizontal="right" vertical="center"/>
      <protection locked="0"/>
    </xf>
    <xf numFmtId="0" fontId="2" fillId="0" borderId="0" xfId="2" applyFont="1" applyAlignment="1" applyProtection="1">
      <alignment horizontal="left" vertical="center"/>
      <protection locked="0"/>
    </xf>
    <xf numFmtId="0" fontId="7" fillId="0" borderId="0" xfId="2" applyFont="1" applyAlignment="1" applyProtection="1">
      <alignment horizontal="center" vertical="center"/>
      <protection locked="0"/>
    </xf>
    <xf numFmtId="0" fontId="3" fillId="0" borderId="0" xfId="2" applyFont="1" applyProtection="1">
      <alignment vertical="center"/>
      <protection locked="0"/>
    </xf>
    <xf numFmtId="0" fontId="2" fillId="0" borderId="0" xfId="2" applyFont="1" applyProtection="1">
      <alignment vertical="center"/>
      <protection locked="0"/>
    </xf>
    <xf numFmtId="0" fontId="2" fillId="0" borderId="14" xfId="2" applyFont="1" applyBorder="1" applyAlignment="1" applyProtection="1">
      <alignment horizontal="distributed" vertical="center"/>
      <protection locked="0"/>
    </xf>
    <xf numFmtId="0" fontId="2" fillId="2" borderId="31" xfId="2" applyFont="1" applyFill="1" applyBorder="1" applyProtection="1">
      <alignment vertical="center"/>
      <protection locked="0"/>
    </xf>
    <xf numFmtId="0" fontId="16" fillId="2" borderId="32" xfId="2" applyFill="1" applyBorder="1" applyProtection="1">
      <alignment vertical="center"/>
      <protection locked="0"/>
    </xf>
    <xf numFmtId="0" fontId="2" fillId="0" borderId="32"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2" borderId="14" xfId="2" applyFont="1" applyFill="1" applyBorder="1" applyProtection="1">
      <alignment vertical="center"/>
      <protection locked="0"/>
    </xf>
    <xf numFmtId="0" fontId="3" fillId="2" borderId="14" xfId="2" applyFont="1" applyFill="1" applyBorder="1" applyProtection="1">
      <alignment vertical="center"/>
      <protection locked="0"/>
    </xf>
    <xf numFmtId="0" fontId="2" fillId="0" borderId="14" xfId="2" applyFont="1" applyBorder="1" applyAlignment="1" applyProtection="1">
      <alignment horizontal="center" vertical="center"/>
      <protection locked="0"/>
    </xf>
    <xf numFmtId="0" fontId="2" fillId="0" borderId="14" xfId="2" applyFont="1" applyBorder="1" applyProtection="1">
      <alignment vertical="center"/>
      <protection locked="0"/>
    </xf>
    <xf numFmtId="0" fontId="2" fillId="0" borderId="10" xfId="2" applyFont="1" applyBorder="1" applyAlignment="1" applyProtection="1">
      <alignment horizontal="center" vertical="center" shrinkToFit="1"/>
      <protection locked="0"/>
    </xf>
    <xf numFmtId="0" fontId="3" fillId="0" borderId="1"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179" fontId="2" fillId="9" borderId="15" xfId="2" applyNumberFormat="1" applyFont="1" applyFill="1" applyBorder="1" applyProtection="1">
      <alignment vertical="center"/>
      <protection locked="0"/>
    </xf>
    <xf numFmtId="179" fontId="2" fillId="10" borderId="15" xfId="2" applyNumberFormat="1" applyFont="1" applyFill="1" applyBorder="1" applyProtection="1">
      <alignment vertical="center"/>
      <protection locked="0"/>
    </xf>
    <xf numFmtId="0" fontId="2" fillId="10" borderId="15" xfId="2" applyFont="1" applyFill="1" applyBorder="1" applyProtection="1">
      <alignment vertical="center"/>
      <protection locked="0"/>
    </xf>
    <xf numFmtId="0" fontId="2" fillId="0" borderId="3" xfId="2" applyFont="1" applyBorder="1" applyAlignment="1" applyProtection="1">
      <alignment horizontal="center" vertical="center" wrapText="1"/>
      <protection locked="0"/>
    </xf>
    <xf numFmtId="0" fontId="2" fillId="0" borderId="4" xfId="2" applyFont="1" applyBorder="1" applyAlignment="1" applyProtection="1">
      <alignment horizontal="center" vertical="center" wrapText="1"/>
      <protection locked="0"/>
    </xf>
    <xf numFmtId="0" fontId="2" fillId="0" borderId="5" xfId="2" applyFont="1" applyBorder="1" applyAlignment="1" applyProtection="1">
      <alignment horizontal="center" vertical="center" wrapText="1"/>
      <protection locked="0"/>
    </xf>
    <xf numFmtId="0" fontId="2" fillId="0" borderId="6" xfId="2" applyFont="1" applyBorder="1" applyAlignment="1" applyProtection="1">
      <alignment horizontal="center" vertical="center" shrinkToFit="1"/>
      <protection locked="0"/>
    </xf>
    <xf numFmtId="0" fontId="3" fillId="0" borderId="33" xfId="2" applyFont="1" applyBorder="1" applyProtection="1">
      <alignment vertical="center"/>
      <protection locked="0"/>
    </xf>
    <xf numFmtId="0" fontId="2" fillId="0" borderId="8" xfId="2" applyFont="1" applyBorder="1" applyAlignment="1" applyProtection="1">
      <alignment horizontal="center" vertical="center" shrinkToFit="1"/>
      <protection locked="0"/>
    </xf>
    <xf numFmtId="0" fontId="3" fillId="0" borderId="2" xfId="2" applyFont="1" applyBorder="1" applyProtection="1">
      <alignment vertical="center"/>
      <protection locked="0"/>
    </xf>
    <xf numFmtId="0" fontId="2" fillId="0" borderId="11" xfId="2" applyFont="1" applyBorder="1" applyAlignment="1" applyProtection="1">
      <alignment horizontal="center" vertical="center" shrinkToFit="1"/>
      <protection locked="0"/>
    </xf>
    <xf numFmtId="0" fontId="3" fillId="0" borderId="35" xfId="2" applyFont="1" applyBorder="1" applyProtection="1">
      <alignment vertical="center"/>
      <protection locked="0"/>
    </xf>
    <xf numFmtId="0" fontId="2" fillId="0" borderId="3" xfId="2" applyFont="1" applyBorder="1" applyAlignment="1" applyProtection="1">
      <alignment horizontal="center" vertical="center"/>
      <protection locked="0"/>
    </xf>
    <xf numFmtId="0" fontId="3" fillId="0" borderId="3"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3" fillId="0" borderId="4" xfId="2" applyFont="1" applyBorder="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2" fillId="0" borderId="31" xfId="2" applyFont="1" applyBorder="1" applyAlignment="1" applyProtection="1">
      <alignment horizontal="center" vertical="center" shrinkToFit="1"/>
      <protection locked="0"/>
    </xf>
    <xf numFmtId="0" fontId="3" fillId="0" borderId="32"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3" fillId="0" borderId="9" xfId="2" applyFont="1" applyBorder="1" applyAlignment="1" applyProtection="1">
      <alignment horizontal="center" vertical="center"/>
      <protection locked="0"/>
    </xf>
    <xf numFmtId="0" fontId="2" fillId="0" borderId="39" xfId="2" applyFont="1" applyBorder="1" applyAlignment="1" applyProtection="1">
      <alignment horizontal="center" vertical="center" shrinkToFit="1"/>
      <protection locked="0"/>
    </xf>
    <xf numFmtId="0" fontId="3" fillId="0" borderId="40" xfId="2" applyFont="1" applyBorder="1" applyAlignment="1" applyProtection="1">
      <alignment horizontal="center" vertical="center"/>
      <protection locked="0"/>
    </xf>
    <xf numFmtId="0" fontId="3" fillId="0" borderId="41" xfId="2" applyFont="1" applyBorder="1" applyAlignment="1" applyProtection="1">
      <alignment horizontal="center" vertical="center"/>
      <protection locked="0"/>
    </xf>
    <xf numFmtId="179" fontId="2" fillId="9" borderId="17" xfId="2" applyNumberFormat="1" applyFont="1" applyFill="1" applyBorder="1" applyProtection="1">
      <alignment vertical="center"/>
      <protection locked="0"/>
    </xf>
    <xf numFmtId="179" fontId="2" fillId="10" borderId="17" xfId="2" applyNumberFormat="1" applyFont="1" applyFill="1" applyBorder="1" applyProtection="1">
      <alignment vertical="center"/>
      <protection locked="0"/>
    </xf>
    <xf numFmtId="0" fontId="2" fillId="10" borderId="17" xfId="2" applyFont="1" applyFill="1" applyBorder="1" applyProtection="1">
      <alignment vertical="center"/>
      <protection locked="0"/>
    </xf>
    <xf numFmtId="0" fontId="2" fillId="0" borderId="49" xfId="2" applyFont="1" applyBorder="1" applyAlignment="1" applyProtection="1">
      <alignment horizontal="distributed" vertical="center"/>
      <protection locked="0"/>
    </xf>
    <xf numFmtId="0" fontId="2" fillId="0" borderId="55" xfId="2" applyFont="1" applyBorder="1" applyAlignment="1" applyProtection="1">
      <alignment horizontal="distributed" vertical="center"/>
      <protection locked="0"/>
    </xf>
    <xf numFmtId="0" fontId="2" fillId="0" borderId="50" xfId="2" applyFont="1" applyBorder="1" applyAlignment="1" applyProtection="1">
      <alignment horizontal="distributed" vertical="center"/>
      <protection locked="0"/>
    </xf>
    <xf numFmtId="0" fontId="2" fillId="0" borderId="19" xfId="2" applyFont="1" applyBorder="1" applyAlignment="1" applyProtection="1">
      <alignment horizontal="distributed" vertical="center"/>
      <protection locked="0"/>
    </xf>
    <xf numFmtId="0" fontId="3" fillId="0" borderId="50" xfId="2" applyFont="1" applyBorder="1" applyAlignment="1" applyProtection="1">
      <alignment horizontal="distributed" vertical="center"/>
      <protection locked="0"/>
    </xf>
    <xf numFmtId="0" fontId="3" fillId="0" borderId="19" xfId="2" applyFont="1" applyBorder="1" applyAlignment="1" applyProtection="1">
      <alignment horizontal="distributed" vertical="center"/>
      <protection locked="0"/>
    </xf>
    <xf numFmtId="0" fontId="3" fillId="0" borderId="60" xfId="2" applyFont="1" applyBorder="1" applyAlignment="1" applyProtection="1">
      <alignment horizontal="distributed" vertical="center"/>
      <protection locked="0"/>
    </xf>
    <xf numFmtId="0" fontId="3" fillId="0" borderId="22" xfId="2" applyFont="1" applyBorder="1" applyAlignment="1" applyProtection="1">
      <alignment horizontal="distributed" vertical="center"/>
      <protection locked="0"/>
    </xf>
    <xf numFmtId="0" fontId="2" fillId="0" borderId="57" xfId="2" applyFont="1" applyBorder="1" applyProtection="1">
      <alignment vertical="center"/>
      <protection locked="0"/>
    </xf>
    <xf numFmtId="0" fontId="3" fillId="0" borderId="58" xfId="2" applyFont="1" applyBorder="1" applyProtection="1">
      <alignment vertical="center"/>
      <protection locked="0"/>
    </xf>
    <xf numFmtId="0" fontId="3" fillId="0" borderId="59" xfId="2" applyFont="1" applyBorder="1" applyProtection="1">
      <alignment vertical="center"/>
      <protection locked="0"/>
    </xf>
    <xf numFmtId="0" fontId="2" fillId="0" borderId="11" xfId="2" applyFont="1" applyBorder="1" applyProtection="1">
      <alignment vertical="center"/>
      <protection locked="0"/>
    </xf>
    <xf numFmtId="0" fontId="3" fillId="0" borderId="46" xfId="2" applyFont="1" applyBorder="1" applyProtection="1">
      <alignment vertical="center"/>
      <protection locked="0"/>
    </xf>
    <xf numFmtId="0" fontId="3" fillId="0" borderId="14" xfId="2" applyFont="1" applyBorder="1" applyProtection="1">
      <alignment vertical="center"/>
      <protection locked="0"/>
    </xf>
    <xf numFmtId="0" fontId="3" fillId="0" borderId="48" xfId="2" applyFont="1" applyBorder="1" applyProtection="1">
      <alignment vertical="center"/>
      <protection locked="0"/>
    </xf>
    <xf numFmtId="179" fontId="2" fillId="9" borderId="4" xfId="2" applyNumberFormat="1" applyFont="1" applyFill="1" applyBorder="1" applyProtection="1">
      <alignment vertical="center"/>
      <protection locked="0"/>
    </xf>
    <xf numFmtId="179" fontId="2" fillId="10" borderId="4" xfId="2" applyNumberFormat="1" applyFont="1" applyFill="1" applyBorder="1" applyProtection="1">
      <alignment vertical="center"/>
      <protection locked="0"/>
    </xf>
    <xf numFmtId="0" fontId="2" fillId="10" borderId="4" xfId="2" applyFont="1" applyFill="1" applyBorder="1" applyProtection="1">
      <alignment vertical="center"/>
      <protection locked="0"/>
    </xf>
    <xf numFmtId="0" fontId="3" fillId="0" borderId="51" xfId="2" applyFont="1" applyBorder="1" applyAlignment="1" applyProtection="1">
      <alignment horizontal="distributed" vertical="center"/>
      <protection locked="0"/>
    </xf>
    <xf numFmtId="0" fontId="3" fillId="0" borderId="62" xfId="2" applyFont="1" applyBorder="1" applyAlignment="1" applyProtection="1">
      <alignment horizontal="distributed" vertical="center"/>
      <protection locked="0"/>
    </xf>
    <xf numFmtId="0" fontId="2" fillId="0" borderId="31" xfId="2" applyFont="1" applyBorder="1" applyProtection="1">
      <alignment vertical="center"/>
      <protection locked="0"/>
    </xf>
    <xf numFmtId="0" fontId="3" fillId="0" borderId="32" xfId="2" applyFont="1" applyBorder="1" applyProtection="1">
      <alignment vertical="center"/>
      <protection locked="0"/>
    </xf>
    <xf numFmtId="0" fontId="16" fillId="0" borderId="32" xfId="2" applyBorder="1" applyProtection="1">
      <alignment vertical="center"/>
      <protection locked="0"/>
    </xf>
    <xf numFmtId="0" fontId="16" fillId="0" borderId="61" xfId="2" applyBorder="1" applyProtection="1">
      <alignment vertical="center"/>
      <protection locked="0"/>
    </xf>
    <xf numFmtId="0" fontId="2" fillId="0" borderId="64" xfId="2" applyFont="1" applyBorder="1" applyAlignment="1" applyProtection="1">
      <alignment horizontal="center" vertical="center"/>
      <protection locked="0"/>
    </xf>
    <xf numFmtId="0" fontId="3" fillId="0" borderId="65" xfId="2" applyFont="1" applyBorder="1" applyAlignment="1" applyProtection="1">
      <alignment horizontal="center" vertical="center"/>
      <protection locked="0"/>
    </xf>
    <xf numFmtId="177" fontId="6" fillId="0" borderId="64" xfId="2" quotePrefix="1" applyNumberFormat="1" applyFont="1" applyBorder="1" applyAlignment="1" applyProtection="1">
      <alignment horizontal="center" vertical="center"/>
      <protection locked="0"/>
    </xf>
    <xf numFmtId="177" fontId="6" fillId="0" borderId="65" xfId="2" applyNumberFormat="1" applyFont="1" applyBorder="1" applyAlignment="1" applyProtection="1">
      <alignment horizontal="center" vertical="center"/>
      <protection locked="0"/>
    </xf>
    <xf numFmtId="177" fontId="6" fillId="0" borderId="66" xfId="2" applyNumberFormat="1" applyFont="1" applyBorder="1" applyAlignment="1" applyProtection="1">
      <alignment horizontal="center" vertical="center"/>
      <protection locked="0"/>
    </xf>
    <xf numFmtId="177" fontId="6" fillId="0" borderId="67" xfId="2" applyNumberFormat="1" applyFont="1" applyBorder="1" applyAlignment="1" applyProtection="1">
      <alignment horizontal="center" vertical="center"/>
      <protection locked="0"/>
    </xf>
    <xf numFmtId="0" fontId="2" fillId="0" borderId="15" xfId="2" applyFont="1" applyBorder="1" applyAlignment="1" applyProtection="1">
      <alignment horizontal="distributed" vertical="center" wrapText="1"/>
      <protection locked="0"/>
    </xf>
    <xf numFmtId="0" fontId="2" fillId="0" borderId="15" xfId="2" applyFont="1" applyBorder="1" applyAlignment="1" applyProtection="1">
      <alignment horizontal="distributed" vertical="center"/>
      <protection locked="0"/>
    </xf>
    <xf numFmtId="0" fontId="2" fillId="0" borderId="5" xfId="2" applyFont="1" applyBorder="1" applyAlignment="1" applyProtection="1">
      <alignment horizontal="distributed" vertical="center"/>
      <protection locked="0"/>
    </xf>
    <xf numFmtId="0" fontId="2" fillId="2" borderId="15" xfId="2" applyFont="1" applyFill="1" applyBorder="1" applyProtection="1">
      <alignment vertical="center"/>
      <protection locked="0"/>
    </xf>
    <xf numFmtId="0" fontId="2" fillId="2" borderId="10" xfId="2" applyFont="1" applyFill="1" applyBorder="1" applyProtection="1">
      <alignment vertical="center"/>
      <protection locked="0"/>
    </xf>
    <xf numFmtId="0" fontId="2" fillId="2" borderId="5" xfId="2" applyFont="1" applyFill="1" applyBorder="1" applyProtection="1">
      <alignment vertical="center"/>
      <protection locked="0"/>
    </xf>
    <xf numFmtId="0" fontId="2" fillId="2" borderId="21" xfId="2" applyFont="1" applyFill="1" applyBorder="1" applyAlignment="1" applyProtection="1">
      <alignment horizontal="right" vertical="center"/>
      <protection locked="0"/>
    </xf>
    <xf numFmtId="0" fontId="3" fillId="2" borderId="12" xfId="2" applyFont="1" applyFill="1" applyBorder="1" applyProtection="1">
      <alignment vertical="center"/>
      <protection locked="0"/>
    </xf>
    <xf numFmtId="0" fontId="2" fillId="0" borderId="31" xfId="2" applyFont="1" applyBorder="1" applyAlignment="1" applyProtection="1">
      <alignment horizontal="center" vertical="center"/>
      <protection locked="0"/>
    </xf>
    <xf numFmtId="0" fontId="3" fillId="0" borderId="34" xfId="2" applyFont="1" applyBorder="1" applyProtection="1">
      <alignment vertical="center"/>
      <protection locked="0"/>
    </xf>
    <xf numFmtId="0" fontId="2" fillId="0" borderId="42" xfId="2" applyFont="1" applyBorder="1" applyAlignment="1" applyProtection="1">
      <alignment horizontal="center" vertical="center" textRotation="255"/>
      <protection locked="0"/>
    </xf>
    <xf numFmtId="0" fontId="2" fillId="0" borderId="43" xfId="2" applyFont="1" applyBorder="1" applyAlignment="1" applyProtection="1">
      <alignment horizontal="center" vertical="center" textRotation="255"/>
      <protection locked="0"/>
    </xf>
    <xf numFmtId="0" fontId="2" fillId="0" borderId="44" xfId="2" applyFont="1" applyBorder="1" applyAlignment="1" applyProtection="1">
      <alignment horizontal="center" vertical="center" textRotation="255"/>
      <protection locked="0"/>
    </xf>
    <xf numFmtId="0" fontId="2" fillId="0" borderId="15" xfId="2" applyFont="1" applyBorder="1" applyAlignment="1" applyProtection="1">
      <alignment horizontal="center" vertical="center"/>
      <protection locked="0"/>
    </xf>
    <xf numFmtId="176" fontId="2" fillId="3" borderId="6" xfId="2" applyNumberFormat="1" applyFont="1" applyFill="1" applyBorder="1">
      <alignment vertical="center"/>
    </xf>
    <xf numFmtId="176" fontId="2" fillId="3" borderId="33" xfId="2" applyNumberFormat="1" applyFont="1" applyFill="1" applyBorder="1">
      <alignment vertical="center"/>
    </xf>
    <xf numFmtId="0" fontId="3" fillId="3" borderId="7" xfId="2" applyFont="1" applyFill="1" applyBorder="1">
      <alignment vertical="center"/>
    </xf>
    <xf numFmtId="176" fontId="2" fillId="3" borderId="8" xfId="2" applyNumberFormat="1" applyFont="1" applyFill="1" applyBorder="1">
      <alignment vertical="center"/>
    </xf>
    <xf numFmtId="176" fontId="2" fillId="3" borderId="2" xfId="2" applyNumberFormat="1" applyFont="1" applyFill="1" applyBorder="1">
      <alignment vertical="center"/>
    </xf>
    <xf numFmtId="0" fontId="3" fillId="3" borderId="9" xfId="2" applyFont="1" applyFill="1" applyBorder="1">
      <alignment vertical="center"/>
    </xf>
    <xf numFmtId="0" fontId="2" fillId="0" borderId="8" xfId="2" applyFont="1" applyBorder="1" applyAlignment="1" applyProtection="1">
      <alignment horizontal="center" vertical="center"/>
      <protection locked="0"/>
    </xf>
    <xf numFmtId="0" fontId="16" fillId="0" borderId="49" xfId="2" applyBorder="1" applyAlignment="1" applyProtection="1">
      <alignment horizontal="distributed" vertical="center"/>
      <protection locked="0"/>
    </xf>
    <xf numFmtId="0" fontId="16" fillId="0" borderId="50" xfId="2" applyBorder="1" applyAlignment="1" applyProtection="1">
      <alignment horizontal="distributed" vertical="center"/>
      <protection locked="0"/>
    </xf>
    <xf numFmtId="0" fontId="16" fillId="0" borderId="51" xfId="2" applyBorder="1" applyAlignment="1" applyProtection="1">
      <alignment horizontal="distributed" vertical="center"/>
      <protection locked="0"/>
    </xf>
    <xf numFmtId="0" fontId="16" fillId="0" borderId="56" xfId="2" applyBorder="1" applyAlignment="1" applyProtection="1">
      <alignment horizontal="distributed" vertical="center"/>
      <protection locked="0"/>
    </xf>
    <xf numFmtId="0" fontId="16" fillId="0" borderId="56" xfId="2" applyBorder="1" applyAlignment="1" applyProtection="1">
      <alignment horizontal="left" vertical="center" shrinkToFit="1"/>
      <protection locked="0"/>
    </xf>
    <xf numFmtId="0" fontId="16" fillId="0" borderId="68" xfId="2" applyBorder="1" applyAlignment="1" applyProtection="1">
      <alignment horizontal="left" vertical="center" shrinkToFit="1"/>
      <protection locked="0"/>
    </xf>
    <xf numFmtId="0" fontId="16" fillId="0" borderId="4" xfId="2" applyBorder="1" applyAlignment="1" applyProtection="1">
      <alignment horizontal="distributed" vertical="center"/>
      <protection locked="0"/>
    </xf>
    <xf numFmtId="0" fontId="16" fillId="0" borderId="4" xfId="2" applyBorder="1" applyAlignment="1" applyProtection="1">
      <alignment horizontal="left" vertical="center" shrinkToFit="1"/>
      <protection locked="0"/>
    </xf>
    <xf numFmtId="0" fontId="16" fillId="0" borderId="47" xfId="2" applyBorder="1" applyAlignment="1" applyProtection="1">
      <alignment horizontal="left" vertical="center" shrinkToFit="1"/>
      <protection locked="0"/>
    </xf>
    <xf numFmtId="0" fontId="16" fillId="0" borderId="8" xfId="2" applyBorder="1" applyAlignment="1" applyProtection="1">
      <alignment horizontal="left" vertical="center" shrinkToFit="1"/>
      <protection locked="0"/>
    </xf>
    <xf numFmtId="0" fontId="16" fillId="0" borderId="2" xfId="2" applyBorder="1" applyAlignment="1" applyProtection="1">
      <alignment horizontal="left" vertical="center" shrinkToFit="1"/>
      <protection locked="0"/>
    </xf>
    <xf numFmtId="0" fontId="16" fillId="0" borderId="45" xfId="2" applyBorder="1" applyAlignment="1" applyProtection="1">
      <alignment horizontal="left" vertical="center" shrinkToFit="1"/>
      <protection locked="0"/>
    </xf>
    <xf numFmtId="0" fontId="11" fillId="0" borderId="4" xfId="2" applyFont="1" applyBorder="1" applyAlignment="1" applyProtection="1">
      <alignment horizontal="distributed" vertical="center"/>
      <protection locked="0"/>
    </xf>
    <xf numFmtId="0" fontId="2" fillId="0" borderId="11" xfId="2" applyFont="1" applyBorder="1" applyAlignment="1" applyProtection="1">
      <alignment horizontal="center" vertical="center"/>
      <protection locked="0"/>
    </xf>
    <xf numFmtId="0" fontId="3" fillId="0" borderId="12" xfId="2" applyFont="1" applyBorder="1" applyAlignment="1" applyProtection="1">
      <alignment horizontal="center" vertical="center"/>
      <protection locked="0"/>
    </xf>
    <xf numFmtId="176" fontId="2" fillId="3" borderId="39" xfId="2" applyNumberFormat="1" applyFont="1" applyFill="1" applyBorder="1">
      <alignment vertical="center"/>
    </xf>
    <xf numFmtId="176" fontId="2" fillId="3" borderId="40" xfId="2" applyNumberFormat="1" applyFont="1" applyFill="1" applyBorder="1">
      <alignment vertical="center"/>
    </xf>
    <xf numFmtId="0" fontId="3" fillId="3" borderId="41" xfId="2" applyFont="1" applyFill="1" applyBorder="1">
      <alignment vertical="center"/>
    </xf>
    <xf numFmtId="176" fontId="2" fillId="3" borderId="31" xfId="2" applyNumberFormat="1" applyFont="1" applyFill="1" applyBorder="1">
      <alignment vertical="center"/>
    </xf>
    <xf numFmtId="176" fontId="2" fillId="3" borderId="32" xfId="2" applyNumberFormat="1" applyFont="1" applyFill="1" applyBorder="1">
      <alignment vertical="center"/>
    </xf>
    <xf numFmtId="0" fontId="3" fillId="3" borderId="34" xfId="2" applyFont="1" applyFill="1" applyBorder="1">
      <alignment vertical="center"/>
    </xf>
    <xf numFmtId="0" fontId="3" fillId="0" borderId="14" xfId="2" applyFont="1" applyBorder="1" applyAlignment="1" applyProtection="1">
      <alignment horizontal="center" vertical="center" wrapText="1"/>
      <protection locked="0"/>
    </xf>
    <xf numFmtId="0" fontId="2" fillId="0" borderId="14" xfId="2" applyFont="1" applyBorder="1" applyAlignment="1" applyProtection="1">
      <alignment horizontal="center" vertical="center" wrapText="1"/>
      <protection locked="0"/>
    </xf>
    <xf numFmtId="0" fontId="3" fillId="3" borderId="32" xfId="2" applyFont="1" applyFill="1" applyBorder="1">
      <alignment vertical="center"/>
    </xf>
    <xf numFmtId="0" fontId="2" fillId="0" borderId="7" xfId="0" applyFont="1" applyBorder="1" applyAlignment="1">
      <alignment horizontal="center" vertical="center"/>
    </xf>
    <xf numFmtId="0" fontId="2" fillId="0" borderId="5" xfId="0" applyFont="1" applyBorder="1" applyAlignment="1">
      <alignment horizontal="distributed" vertical="center"/>
    </xf>
    <xf numFmtId="176" fontId="2" fillId="2" borderId="11" xfId="0" applyNumberFormat="1" applyFont="1" applyFill="1" applyBorder="1" applyProtection="1">
      <alignment vertical="center"/>
      <protection locked="0"/>
    </xf>
    <xf numFmtId="0" fontId="3" fillId="2" borderId="12" xfId="0" applyFont="1" applyFill="1" applyBorder="1" applyProtection="1">
      <alignment vertical="center"/>
      <protection locked="0"/>
    </xf>
    <xf numFmtId="176" fontId="2" fillId="3" borderId="11" xfId="0" applyNumberFormat="1" applyFont="1" applyFill="1" applyBorder="1">
      <alignment vertical="center"/>
    </xf>
    <xf numFmtId="176" fontId="2" fillId="3" borderId="35" xfId="0" applyNumberFormat="1" applyFont="1" applyFill="1" applyBorder="1">
      <alignment vertical="center"/>
    </xf>
    <xf numFmtId="0" fontId="3" fillId="3" borderId="12" xfId="0" applyFont="1" applyFill="1" applyBorder="1">
      <alignment vertical="center"/>
    </xf>
    <xf numFmtId="0" fontId="2" fillId="0" borderId="33" xfId="0" applyFont="1" applyBorder="1" applyAlignment="1">
      <alignment horizontal="center" vertical="center"/>
    </xf>
    <xf numFmtId="0" fontId="11" fillId="0" borderId="69" xfId="2" applyFont="1" applyBorder="1" applyAlignment="1" applyProtection="1">
      <alignment horizontal="distributed" vertical="center"/>
      <protection locked="0"/>
    </xf>
    <xf numFmtId="0" fontId="16" fillId="0" borderId="70" xfId="2" applyBorder="1" applyAlignment="1" applyProtection="1">
      <alignment horizontal="left" vertical="center"/>
      <protection locked="0"/>
    </xf>
    <xf numFmtId="0" fontId="16" fillId="0" borderId="71" xfId="2" applyBorder="1" applyAlignment="1" applyProtection="1">
      <alignment horizontal="left" vertical="center"/>
      <protection locked="0"/>
    </xf>
    <xf numFmtId="0" fontId="16" fillId="0" borderId="72" xfId="2" applyBorder="1" applyAlignment="1" applyProtection="1">
      <alignment horizontal="left" vertical="center"/>
      <protection locked="0"/>
    </xf>
    <xf numFmtId="0" fontId="25" fillId="0" borderId="4" xfId="2" applyFont="1" applyBorder="1" applyAlignment="1" applyProtection="1">
      <alignment horizontal="distributed" vertical="center"/>
      <protection locked="0"/>
    </xf>
    <xf numFmtId="0" fontId="17" fillId="0" borderId="4" xfId="2" applyFont="1" applyBorder="1" applyAlignment="1" applyProtection="1">
      <alignment horizontal="left" vertical="center" shrinkToFit="1"/>
      <protection locked="0"/>
    </xf>
    <xf numFmtId="0" fontId="17" fillId="0" borderId="47" xfId="2" applyFont="1" applyBorder="1" applyAlignment="1" applyProtection="1">
      <alignment horizontal="left" vertical="center" shrinkToFit="1"/>
      <protection locked="0"/>
    </xf>
    <xf numFmtId="0" fontId="6" fillId="0" borderId="36" xfId="0" applyFont="1" applyBorder="1" applyAlignment="1">
      <alignment horizontal="center" vertical="center"/>
    </xf>
    <xf numFmtId="0" fontId="6" fillId="0" borderId="30" xfId="0" applyFont="1" applyBorder="1" applyAlignment="1">
      <alignment horizontal="center" vertical="center"/>
    </xf>
    <xf numFmtId="0" fontId="9" fillId="0" borderId="30" xfId="0" applyFont="1" applyBorder="1">
      <alignment vertical="center"/>
    </xf>
    <xf numFmtId="176" fontId="10" fillId="6" borderId="52" xfId="0" applyNumberFormat="1" applyFont="1" applyFill="1" applyBorder="1">
      <alignment vertical="center"/>
    </xf>
    <xf numFmtId="176" fontId="10" fillId="6" borderId="53" xfId="0" applyNumberFormat="1" applyFont="1" applyFill="1" applyBorder="1">
      <alignment vertical="center"/>
    </xf>
    <xf numFmtId="0" fontId="11" fillId="6" borderId="54" xfId="0" applyFont="1" applyFill="1" applyBorder="1">
      <alignment vertical="center"/>
    </xf>
    <xf numFmtId="0" fontId="2" fillId="0" borderId="5" xfId="0" applyFont="1" applyBorder="1" applyAlignment="1">
      <alignment horizontal="distributed" vertical="center" wrapText="1"/>
    </xf>
    <xf numFmtId="0" fontId="3" fillId="0" borderId="5" xfId="0" applyFont="1" applyBorder="1" applyAlignment="1">
      <alignment horizontal="distributed" vertical="center" wrapText="1"/>
    </xf>
    <xf numFmtId="176" fontId="2" fillId="0" borderId="11" xfId="0" applyNumberFormat="1" applyFont="1" applyBorder="1" applyAlignment="1">
      <alignment horizontal="center" vertical="center"/>
    </xf>
    <xf numFmtId="176" fontId="3" fillId="0" borderId="12" xfId="0" applyNumberFormat="1" applyFont="1" applyBorder="1">
      <alignment vertical="center"/>
    </xf>
    <xf numFmtId="176" fontId="2" fillId="3" borderId="39" xfId="0" applyNumberFormat="1" applyFont="1" applyFill="1" applyBorder="1" applyAlignment="1">
      <alignment horizontal="right" vertical="center"/>
    </xf>
    <xf numFmtId="0" fontId="3" fillId="3" borderId="40" xfId="0" applyFont="1" applyFill="1" applyBorder="1" applyAlignment="1">
      <alignment horizontal="right" vertical="center"/>
    </xf>
    <xf numFmtId="0" fontId="3" fillId="3" borderId="41" xfId="0" applyFont="1" applyFill="1" applyBorder="1">
      <alignment vertical="center"/>
    </xf>
    <xf numFmtId="0" fontId="2" fillId="0" borderId="7" xfId="0" applyFont="1" applyBorder="1" applyAlignment="1">
      <alignment horizontal="center" vertical="center" shrinkToFit="1"/>
    </xf>
    <xf numFmtId="0" fontId="2" fillId="0" borderId="12" xfId="0" applyFont="1" applyBorder="1" applyAlignment="1">
      <alignment horizontal="center" vertical="center"/>
    </xf>
    <xf numFmtId="0" fontId="19" fillId="0" borderId="5" xfId="0" applyFont="1" applyBorder="1" applyAlignment="1">
      <alignment horizontal="distributed"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5" fillId="0" borderId="0" xfId="1" applyAlignment="1" applyProtection="1">
      <alignment vertical="center"/>
      <protection locked="0"/>
    </xf>
    <xf numFmtId="0" fontId="27" fillId="4" borderId="0" xfId="0" applyFont="1" applyFill="1">
      <alignment vertical="center"/>
    </xf>
    <xf numFmtId="0" fontId="28" fillId="4" borderId="0" xfId="0" applyFont="1" applyFill="1">
      <alignment vertical="center"/>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0</xdr:colOff>
      <xdr:row>5</xdr:row>
      <xdr:rowOff>0</xdr:rowOff>
    </xdr:from>
    <xdr:to>
      <xdr:col>4</xdr:col>
      <xdr:colOff>0</xdr:colOff>
      <xdr:row>7</xdr:row>
      <xdr:rowOff>0</xdr:rowOff>
    </xdr:to>
    <xdr:sp macro="" textlink="">
      <xdr:nvSpPr>
        <xdr:cNvPr id="4098" name="Rectangle 2">
          <a:extLst>
            <a:ext uri="{FF2B5EF4-FFF2-40B4-BE49-F238E27FC236}">
              <a16:creationId xmlns:a16="http://schemas.microsoft.com/office/drawing/2014/main" id="{00000000-0008-0000-0000-000002100000}"/>
            </a:ext>
          </a:extLst>
        </xdr:cNvPr>
        <xdr:cNvSpPr>
          <a:spLocks noChangeArrowheads="1"/>
        </xdr:cNvSpPr>
      </xdr:nvSpPr>
      <xdr:spPr bwMode="auto">
        <a:xfrm>
          <a:off x="685800" y="857250"/>
          <a:ext cx="1371600" cy="3429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利用申込</a:t>
          </a:r>
        </a:p>
      </xdr:txBody>
    </xdr:sp>
    <xdr:clientData/>
  </xdr:twoCellAnchor>
  <xdr:twoCellAnchor>
    <xdr:from>
      <xdr:col>5</xdr:col>
      <xdr:colOff>409575</xdr:colOff>
      <xdr:row>7</xdr:row>
      <xdr:rowOff>95250</xdr:rowOff>
    </xdr:from>
    <xdr:to>
      <xdr:col>7</xdr:col>
      <xdr:colOff>409575</xdr:colOff>
      <xdr:row>11</xdr:row>
      <xdr:rowOff>133350</xdr:rowOff>
    </xdr:to>
    <xdr:sp macro="" textlink="">
      <xdr:nvSpPr>
        <xdr:cNvPr id="4099" name="AutoShape 3">
          <a:extLst>
            <a:ext uri="{FF2B5EF4-FFF2-40B4-BE49-F238E27FC236}">
              <a16:creationId xmlns:a16="http://schemas.microsoft.com/office/drawing/2014/main" id="{00000000-0008-0000-0000-000003100000}"/>
            </a:ext>
          </a:extLst>
        </xdr:cNvPr>
        <xdr:cNvSpPr>
          <a:spLocks noChangeArrowheads="1"/>
        </xdr:cNvSpPr>
      </xdr:nvSpPr>
      <xdr:spPr bwMode="auto">
        <a:xfrm>
          <a:off x="2838450" y="1962150"/>
          <a:ext cx="1371600" cy="1257300"/>
        </a:xfrm>
        <a:prstGeom prst="flowChartDecision">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申込後</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１週間以内空き確認</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xdr:col>
      <xdr:colOff>676275</xdr:colOff>
      <xdr:row>6</xdr:row>
      <xdr:rowOff>76200</xdr:rowOff>
    </xdr:from>
    <xdr:to>
      <xdr:col>6</xdr:col>
      <xdr:colOff>409575</xdr:colOff>
      <xdr:row>7</xdr:row>
      <xdr:rowOff>95250</xdr:rowOff>
    </xdr:to>
    <xdr:cxnSp macro="">
      <xdr:nvCxnSpPr>
        <xdr:cNvPr id="4212" name="AutoShape 5">
          <a:extLst>
            <a:ext uri="{FF2B5EF4-FFF2-40B4-BE49-F238E27FC236}">
              <a16:creationId xmlns:a16="http://schemas.microsoft.com/office/drawing/2014/main" id="{00000000-0008-0000-0000-000074100000}"/>
            </a:ext>
          </a:extLst>
        </xdr:cNvPr>
        <xdr:cNvCxnSpPr>
          <a:cxnSpLocks noChangeShapeType="1"/>
          <a:endCxn id="4099" idx="0"/>
        </xdr:cNvCxnSpPr>
      </xdr:nvCxnSpPr>
      <xdr:spPr bwMode="auto">
        <a:xfrm>
          <a:off x="1733550" y="1638300"/>
          <a:ext cx="1790700" cy="323850"/>
        </a:xfrm>
        <a:prstGeom prst="bentConnector2">
          <a:avLst/>
        </a:prstGeom>
        <a:noFill/>
        <a:ln w="9525">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1</xdr:colOff>
      <xdr:row>7</xdr:row>
      <xdr:rowOff>0</xdr:rowOff>
    </xdr:from>
    <xdr:to>
      <xdr:col>5</xdr:col>
      <xdr:colOff>409576</xdr:colOff>
      <xdr:row>9</xdr:row>
      <xdr:rowOff>114300</xdr:rowOff>
    </xdr:to>
    <xdr:cxnSp macro="">
      <xdr:nvCxnSpPr>
        <xdr:cNvPr id="4213" name="AutoShape 6">
          <a:extLst>
            <a:ext uri="{FF2B5EF4-FFF2-40B4-BE49-F238E27FC236}">
              <a16:creationId xmlns:a16="http://schemas.microsoft.com/office/drawing/2014/main" id="{00000000-0008-0000-0000-000075100000}"/>
            </a:ext>
          </a:extLst>
        </xdr:cNvPr>
        <xdr:cNvCxnSpPr>
          <a:cxnSpLocks noChangeShapeType="1"/>
          <a:stCxn id="4099" idx="1"/>
          <a:endCxn id="4098" idx="2"/>
        </xdr:cNvCxnSpPr>
      </xdr:nvCxnSpPr>
      <xdr:spPr bwMode="auto">
        <a:xfrm rot="10800000">
          <a:off x="1057276" y="1866900"/>
          <a:ext cx="1781175" cy="723900"/>
        </a:xfrm>
        <a:prstGeom prst="bentConnector2">
          <a:avLst/>
        </a:prstGeom>
        <a:noFill/>
        <a:ln w="9525">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0</xdr:colOff>
      <xdr:row>13</xdr:row>
      <xdr:rowOff>0</xdr:rowOff>
    </xdr:from>
    <xdr:to>
      <xdr:col>4</xdr:col>
      <xdr:colOff>0</xdr:colOff>
      <xdr:row>15</xdr:row>
      <xdr:rowOff>0</xdr:rowOff>
    </xdr:to>
    <xdr:sp macro="" textlink="">
      <xdr:nvSpPr>
        <xdr:cNvPr id="4103" name="Rectangle 7">
          <a:extLst>
            <a:ext uri="{FF2B5EF4-FFF2-40B4-BE49-F238E27FC236}">
              <a16:creationId xmlns:a16="http://schemas.microsoft.com/office/drawing/2014/main" id="{00000000-0008-0000-0000-000007100000}"/>
            </a:ext>
          </a:extLst>
        </xdr:cNvPr>
        <xdr:cNvSpPr>
          <a:spLocks noChangeArrowheads="1"/>
        </xdr:cNvSpPr>
      </xdr:nvSpPr>
      <xdr:spPr bwMode="auto">
        <a:xfrm>
          <a:off x="685800" y="2228850"/>
          <a:ext cx="1371600" cy="3429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利用開始</a:t>
          </a:r>
        </a:p>
      </xdr:txBody>
    </xdr:sp>
    <xdr:clientData/>
  </xdr:twoCellAnchor>
  <xdr:twoCellAnchor>
    <xdr:from>
      <xdr:col>3</xdr:col>
      <xdr:colOff>0</xdr:colOff>
      <xdr:row>11</xdr:row>
      <xdr:rowOff>133351</xdr:rowOff>
    </xdr:from>
    <xdr:to>
      <xdr:col>6</xdr:col>
      <xdr:colOff>409575</xdr:colOff>
      <xdr:row>13</xdr:row>
      <xdr:rowOff>1</xdr:rowOff>
    </xdr:to>
    <xdr:cxnSp macro="">
      <xdr:nvCxnSpPr>
        <xdr:cNvPr id="4215" name="AutoShape 8">
          <a:extLst>
            <a:ext uri="{FF2B5EF4-FFF2-40B4-BE49-F238E27FC236}">
              <a16:creationId xmlns:a16="http://schemas.microsoft.com/office/drawing/2014/main" id="{00000000-0008-0000-0000-000077100000}"/>
            </a:ext>
          </a:extLst>
        </xdr:cNvPr>
        <xdr:cNvCxnSpPr>
          <a:cxnSpLocks noChangeShapeType="1"/>
          <a:stCxn id="4099" idx="2"/>
          <a:endCxn id="4103" idx="0"/>
        </xdr:cNvCxnSpPr>
      </xdr:nvCxnSpPr>
      <xdr:spPr bwMode="auto">
        <a:xfrm rot="5400000">
          <a:off x="2052638" y="2224088"/>
          <a:ext cx="476250" cy="2466975"/>
        </a:xfrm>
        <a:prstGeom prst="bentConnector3">
          <a:avLst>
            <a:gd name="adj1" fmla="val 50000"/>
          </a:avLst>
        </a:prstGeom>
        <a:noFill/>
        <a:ln w="9525">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123825</xdr:colOff>
      <xdr:row>12</xdr:row>
      <xdr:rowOff>152400</xdr:rowOff>
    </xdr:from>
    <xdr:to>
      <xdr:col>10</xdr:col>
      <xdr:colOff>619125</xdr:colOff>
      <xdr:row>17</xdr:row>
      <xdr:rowOff>85725</xdr:rowOff>
    </xdr:to>
    <xdr:sp macro="" textlink="">
      <xdr:nvSpPr>
        <xdr:cNvPr id="4105" name="AutoShape 9">
          <a:extLst>
            <a:ext uri="{FF2B5EF4-FFF2-40B4-BE49-F238E27FC236}">
              <a16:creationId xmlns:a16="http://schemas.microsoft.com/office/drawing/2014/main" id="{00000000-0008-0000-0000-000009100000}"/>
            </a:ext>
          </a:extLst>
        </xdr:cNvPr>
        <xdr:cNvSpPr>
          <a:spLocks noChangeArrowheads="1"/>
        </xdr:cNvSpPr>
      </xdr:nvSpPr>
      <xdr:spPr bwMode="auto">
        <a:xfrm>
          <a:off x="4610100" y="3543300"/>
          <a:ext cx="1866900" cy="1457325"/>
        </a:xfrm>
        <a:prstGeom prst="flowChart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mn-ea"/>
            </a:rPr>
            <a:t>【</a:t>
          </a:r>
          <a:r>
            <a:rPr lang="ja-JP" altLang="en-US" sz="1100" b="0" i="0" u="none" strike="noStrike" baseline="0">
              <a:solidFill>
                <a:srgbClr val="000000"/>
              </a:solidFill>
              <a:latin typeface="ＭＳ Ｐゴシック"/>
              <a:ea typeface="+mn-ea"/>
            </a:rPr>
            <a:t>太田山負担金　納入団</a:t>
          </a:r>
          <a:r>
            <a:rPr lang="en-US" altLang="ja-JP" sz="1100" b="0" i="0" u="none" strike="noStrike" baseline="0">
              <a:solidFill>
                <a:srgbClr val="000000"/>
              </a:solidFill>
              <a:latin typeface="ＭＳ Ｐゴシック"/>
              <a:ea typeface="+mn-ea"/>
            </a:rPr>
            <a:t>】</a:t>
          </a:r>
        </a:p>
        <a:p>
          <a:pPr algn="l" rtl="0">
            <a:lnSpc>
              <a:spcPts val="1300"/>
            </a:lnSpc>
            <a:defRPr sz="1000"/>
          </a:pPr>
          <a:r>
            <a:rPr lang="ja-JP" altLang="en-US" sz="1100" b="0" i="0" u="none" strike="noStrike" baseline="0">
              <a:solidFill>
                <a:srgbClr val="000000"/>
              </a:solidFill>
              <a:latin typeface="ＭＳ Ｐゴシック"/>
              <a:ea typeface="+mn-ea"/>
            </a:rPr>
            <a:t>配電盤　カギ　は団管理</a:t>
          </a:r>
          <a:endParaRPr lang="en-US" altLang="ja-JP" sz="1100" b="0" i="0" u="none" strike="noStrike" baseline="0">
            <a:solidFill>
              <a:srgbClr val="000000"/>
            </a:solidFill>
            <a:latin typeface="ＭＳ Ｐゴシック"/>
            <a:ea typeface="+mn-ea"/>
          </a:endParaRPr>
        </a:p>
        <a:p>
          <a:pPr algn="l" rtl="0">
            <a:lnSpc>
              <a:spcPts val="1300"/>
            </a:lnSpc>
            <a:defRPr sz="1000"/>
          </a:pPr>
          <a:endParaRPr lang="en-US" altLang="ja-JP" sz="1100" b="0" i="0" u="none" strike="noStrike" baseline="0">
            <a:solidFill>
              <a:srgbClr val="000000"/>
            </a:solidFill>
            <a:latin typeface="ＭＳ Ｐゴシック"/>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100" b="0" i="0" baseline="0">
              <a:effectLst/>
              <a:latin typeface="+mj-ea"/>
              <a:ea typeface="+mj-ea"/>
              <a:cs typeface="+mn-cs"/>
            </a:rPr>
            <a:t>【</a:t>
          </a:r>
          <a:r>
            <a:rPr lang="ja-JP" altLang="en-US" sz="1100" b="0" i="0" baseline="0">
              <a:effectLst/>
              <a:latin typeface="+mj-ea"/>
              <a:ea typeface="+mj-ea"/>
              <a:cs typeface="+mn-cs"/>
            </a:rPr>
            <a:t>一般利用</a:t>
          </a:r>
          <a:r>
            <a:rPr lang="en-US" altLang="ja-JP" sz="1100" b="0" i="0" baseline="0">
              <a:effectLst/>
              <a:latin typeface="+mj-ea"/>
              <a:ea typeface="+mj-ea"/>
              <a:cs typeface="+mn-cs"/>
            </a:rPr>
            <a:t>】</a:t>
          </a:r>
          <a:endParaRPr lang="ja-JP" altLang="ja-JP" sz="1100">
            <a:effectLst/>
            <a:latin typeface="+mj-ea"/>
            <a:ea typeface="+mj-ea"/>
          </a:endParaRPr>
        </a:p>
        <a:p>
          <a:pPr algn="l" rtl="0">
            <a:lnSpc>
              <a:spcPts val="1300"/>
            </a:lnSpc>
            <a:defRPr sz="1000"/>
          </a:pPr>
          <a:r>
            <a:rPr lang="ja-JP" altLang="en-US" sz="1100" b="0" i="0" u="none" strike="noStrike" baseline="0">
              <a:solidFill>
                <a:srgbClr val="000000"/>
              </a:solidFill>
              <a:latin typeface="ＭＳ Ｐゴシック"/>
              <a:ea typeface="ＭＳ Ｐゴシック"/>
            </a:rPr>
            <a:t>使用開始時に　</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太田山委員立ち会い</a:t>
          </a:r>
        </a:p>
        <a:p>
          <a:pPr algn="l" rtl="0">
            <a:defRPr sz="1000"/>
          </a:pPr>
          <a:r>
            <a:rPr lang="ja-JP" altLang="en-US" sz="1100" b="0" i="0" u="none" strike="noStrike" baseline="0">
              <a:solidFill>
                <a:srgbClr val="000000"/>
              </a:solidFill>
              <a:latin typeface="ＭＳ Ｐゴシック"/>
              <a:ea typeface="ＭＳ Ｐゴシック"/>
            </a:rPr>
            <a:t>受取　</a:t>
          </a:r>
          <a:r>
            <a:rPr lang="ja-JP" altLang="en-US" sz="1100" b="0" i="0" u="none" strike="noStrike" baseline="0">
              <a:solidFill>
                <a:srgbClr val="FF0000"/>
              </a:solidFill>
              <a:latin typeface="ＭＳ Ｐゴシック"/>
              <a:ea typeface="ＭＳ Ｐゴシック"/>
            </a:rPr>
            <a:t>あるいは　郵送</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0</xdr:colOff>
      <xdr:row>23</xdr:row>
      <xdr:rowOff>0</xdr:rowOff>
    </xdr:from>
    <xdr:to>
      <xdr:col>4</xdr:col>
      <xdr:colOff>0</xdr:colOff>
      <xdr:row>28</xdr:row>
      <xdr:rowOff>161925</xdr:rowOff>
    </xdr:to>
    <xdr:sp macro="" textlink="">
      <xdr:nvSpPr>
        <xdr:cNvPr id="4106" name="Rectangle 10">
          <a:extLst>
            <a:ext uri="{FF2B5EF4-FFF2-40B4-BE49-F238E27FC236}">
              <a16:creationId xmlns:a16="http://schemas.microsoft.com/office/drawing/2014/main" id="{00000000-0008-0000-0000-00000A100000}"/>
            </a:ext>
          </a:extLst>
        </xdr:cNvPr>
        <xdr:cNvSpPr>
          <a:spLocks noChangeArrowheads="1"/>
        </xdr:cNvSpPr>
      </xdr:nvSpPr>
      <xdr:spPr bwMode="auto">
        <a:xfrm>
          <a:off x="685800" y="3943350"/>
          <a:ext cx="1371600" cy="10191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利用終了</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日誌記入</a:t>
          </a:r>
        </a:p>
        <a:p>
          <a:pPr algn="ctr" rtl="0">
            <a:lnSpc>
              <a:spcPts val="1300"/>
            </a:lnSpc>
            <a:defRPr sz="1000"/>
          </a:pPr>
          <a:r>
            <a:rPr lang="ja-JP" altLang="en-US" sz="1100" b="0" i="0" u="none" strike="noStrike" baseline="0">
              <a:solidFill>
                <a:srgbClr val="000000"/>
              </a:solidFill>
              <a:latin typeface="ＭＳ Ｐゴシック"/>
              <a:ea typeface="ＭＳ Ｐゴシック"/>
            </a:rPr>
            <a:t>使用料確認書記入</a:t>
          </a:r>
        </a:p>
      </xdr:txBody>
    </xdr:sp>
    <xdr:clientData/>
  </xdr:twoCellAnchor>
  <xdr:twoCellAnchor>
    <xdr:from>
      <xdr:col>11</xdr:col>
      <xdr:colOff>457200</xdr:colOff>
      <xdr:row>24</xdr:row>
      <xdr:rowOff>28575</xdr:rowOff>
    </xdr:from>
    <xdr:to>
      <xdr:col>12</xdr:col>
      <xdr:colOff>457200</xdr:colOff>
      <xdr:row>29</xdr:row>
      <xdr:rowOff>28575</xdr:rowOff>
    </xdr:to>
    <xdr:sp macro="" textlink="">
      <xdr:nvSpPr>
        <xdr:cNvPr id="4111" name="AutoShape 15">
          <a:extLst>
            <a:ext uri="{FF2B5EF4-FFF2-40B4-BE49-F238E27FC236}">
              <a16:creationId xmlns:a16="http://schemas.microsoft.com/office/drawing/2014/main" id="{00000000-0008-0000-0000-00000F100000}"/>
            </a:ext>
          </a:extLst>
        </xdr:cNvPr>
        <xdr:cNvSpPr>
          <a:spLocks noChangeArrowheads="1"/>
        </xdr:cNvSpPr>
      </xdr:nvSpPr>
      <xdr:spPr bwMode="auto">
        <a:xfrm>
          <a:off x="5943600" y="4143375"/>
          <a:ext cx="685800" cy="857250"/>
        </a:xfrm>
        <a:prstGeom prst="flowChart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日誌</a:t>
          </a:r>
        </a:p>
        <a:p>
          <a:pPr algn="l" rtl="0">
            <a:lnSpc>
              <a:spcPts val="1300"/>
            </a:lnSpc>
            <a:defRPr sz="1000"/>
          </a:pPr>
          <a:r>
            <a:rPr lang="ja-JP" altLang="en-US" sz="1100" b="0" i="0" u="none" strike="noStrike" baseline="0">
              <a:solidFill>
                <a:srgbClr val="000000"/>
              </a:solidFill>
              <a:latin typeface="ＭＳ Ｐゴシック"/>
              <a:ea typeface="ＭＳ Ｐゴシック"/>
            </a:rPr>
            <a:t>使用料確認</a:t>
          </a:r>
        </a:p>
      </xdr:txBody>
    </xdr:sp>
    <xdr:clientData/>
  </xdr:twoCellAnchor>
  <xdr:twoCellAnchor>
    <xdr:from>
      <xdr:col>2</xdr:col>
      <xdr:colOff>0</xdr:colOff>
      <xdr:row>32</xdr:row>
      <xdr:rowOff>0</xdr:rowOff>
    </xdr:from>
    <xdr:to>
      <xdr:col>4</xdr:col>
      <xdr:colOff>0</xdr:colOff>
      <xdr:row>34</xdr:row>
      <xdr:rowOff>0</xdr:rowOff>
    </xdr:to>
    <xdr:sp macro="" textlink="">
      <xdr:nvSpPr>
        <xdr:cNvPr id="4113" name="Rectangle 17">
          <a:extLst>
            <a:ext uri="{FF2B5EF4-FFF2-40B4-BE49-F238E27FC236}">
              <a16:creationId xmlns:a16="http://schemas.microsoft.com/office/drawing/2014/main" id="{00000000-0008-0000-0000-000011100000}"/>
            </a:ext>
          </a:extLst>
        </xdr:cNvPr>
        <xdr:cNvSpPr>
          <a:spLocks noChangeArrowheads="1"/>
        </xdr:cNvSpPr>
      </xdr:nvSpPr>
      <xdr:spPr bwMode="auto">
        <a:xfrm>
          <a:off x="685800" y="5486400"/>
          <a:ext cx="1371600" cy="3429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使用料振込</a:t>
          </a:r>
        </a:p>
      </xdr:txBody>
    </xdr:sp>
    <xdr:clientData/>
  </xdr:twoCellAnchor>
  <xdr:twoCellAnchor>
    <xdr:from>
      <xdr:col>3</xdr:col>
      <xdr:colOff>0</xdr:colOff>
      <xdr:row>28</xdr:row>
      <xdr:rowOff>161925</xdr:rowOff>
    </xdr:from>
    <xdr:to>
      <xdr:col>3</xdr:col>
      <xdr:colOff>0</xdr:colOff>
      <xdr:row>32</xdr:row>
      <xdr:rowOff>0</xdr:rowOff>
    </xdr:to>
    <xdr:cxnSp macro="">
      <xdr:nvCxnSpPr>
        <xdr:cNvPr id="4222" name="AutoShape 18">
          <a:extLst>
            <a:ext uri="{FF2B5EF4-FFF2-40B4-BE49-F238E27FC236}">
              <a16:creationId xmlns:a16="http://schemas.microsoft.com/office/drawing/2014/main" id="{00000000-0008-0000-0000-00007E100000}"/>
            </a:ext>
          </a:extLst>
        </xdr:cNvPr>
        <xdr:cNvCxnSpPr>
          <a:cxnSpLocks noChangeShapeType="1"/>
          <a:stCxn id="4106" idx="2"/>
          <a:endCxn id="4113" idx="0"/>
        </xdr:cNvCxnSpPr>
      </xdr:nvCxnSpPr>
      <xdr:spPr bwMode="auto">
        <a:xfrm>
          <a:off x="1600200" y="8429625"/>
          <a:ext cx="0" cy="105727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476250</xdr:colOff>
      <xdr:row>31</xdr:row>
      <xdr:rowOff>66675</xdr:rowOff>
    </xdr:from>
    <xdr:to>
      <xdr:col>12</xdr:col>
      <xdr:colOff>476250</xdr:colOff>
      <xdr:row>34</xdr:row>
      <xdr:rowOff>19050</xdr:rowOff>
    </xdr:to>
    <xdr:sp macro="" textlink="">
      <xdr:nvSpPr>
        <xdr:cNvPr id="4115" name="AutoShape 19">
          <a:extLst>
            <a:ext uri="{FF2B5EF4-FFF2-40B4-BE49-F238E27FC236}">
              <a16:creationId xmlns:a16="http://schemas.microsoft.com/office/drawing/2014/main" id="{00000000-0008-0000-0000-000013100000}"/>
            </a:ext>
          </a:extLst>
        </xdr:cNvPr>
        <xdr:cNvSpPr>
          <a:spLocks noChangeArrowheads="1"/>
        </xdr:cNvSpPr>
      </xdr:nvSpPr>
      <xdr:spPr bwMode="auto">
        <a:xfrm>
          <a:off x="5962650" y="5381625"/>
          <a:ext cx="685800" cy="466725"/>
        </a:xfrm>
        <a:prstGeom prst="flowChart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使用料</a:t>
          </a:r>
        </a:p>
        <a:p>
          <a:pPr algn="l" rtl="0">
            <a:lnSpc>
              <a:spcPts val="1300"/>
            </a:lnSpc>
            <a:defRPr sz="1000"/>
          </a:pPr>
          <a:r>
            <a:rPr lang="ja-JP" altLang="en-US" sz="1100" b="0" i="0" u="none" strike="noStrike" baseline="0">
              <a:solidFill>
                <a:srgbClr val="000000"/>
              </a:solidFill>
              <a:latin typeface="ＭＳ Ｐゴシック"/>
              <a:ea typeface="ＭＳ Ｐゴシック"/>
            </a:rPr>
            <a:t>振込確認</a:t>
          </a:r>
        </a:p>
      </xdr:txBody>
    </xdr:sp>
    <xdr:clientData/>
  </xdr:twoCellAnchor>
  <xdr:twoCellAnchor>
    <xdr:from>
      <xdr:col>12</xdr:col>
      <xdr:colOff>114300</xdr:colOff>
      <xdr:row>29</xdr:row>
      <xdr:rowOff>28575</xdr:rowOff>
    </xdr:from>
    <xdr:to>
      <xdr:col>12</xdr:col>
      <xdr:colOff>133350</xdr:colOff>
      <xdr:row>31</xdr:row>
      <xdr:rowOff>66675</xdr:rowOff>
    </xdr:to>
    <xdr:cxnSp macro="">
      <xdr:nvCxnSpPr>
        <xdr:cNvPr id="4224" name="AutoShape 18">
          <a:extLst>
            <a:ext uri="{FF2B5EF4-FFF2-40B4-BE49-F238E27FC236}">
              <a16:creationId xmlns:a16="http://schemas.microsoft.com/office/drawing/2014/main" id="{00000000-0008-0000-0000-000080100000}"/>
            </a:ext>
          </a:extLst>
        </xdr:cNvPr>
        <xdr:cNvCxnSpPr>
          <a:cxnSpLocks noChangeShapeType="1"/>
          <a:endCxn id="4115" idx="0"/>
        </xdr:cNvCxnSpPr>
      </xdr:nvCxnSpPr>
      <xdr:spPr bwMode="auto">
        <a:xfrm rot="16200000" flipH="1">
          <a:off x="6200775" y="8915400"/>
          <a:ext cx="647700" cy="190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38100</xdr:colOff>
      <xdr:row>27</xdr:row>
      <xdr:rowOff>266700</xdr:rowOff>
    </xdr:from>
    <xdr:to>
      <xdr:col>11</xdr:col>
      <xdr:colOff>514350</xdr:colOff>
      <xdr:row>27</xdr:row>
      <xdr:rowOff>280772</xdr:rowOff>
    </xdr:to>
    <xdr:cxnSp macro="">
      <xdr:nvCxnSpPr>
        <xdr:cNvPr id="4225" name="AutoShape 18">
          <a:extLst>
            <a:ext uri="{FF2B5EF4-FFF2-40B4-BE49-F238E27FC236}">
              <a16:creationId xmlns:a16="http://schemas.microsoft.com/office/drawing/2014/main" id="{00000000-0008-0000-0000-000081100000}"/>
            </a:ext>
          </a:extLst>
        </xdr:cNvPr>
        <xdr:cNvCxnSpPr>
          <a:cxnSpLocks noChangeShapeType="1"/>
        </xdr:cNvCxnSpPr>
      </xdr:nvCxnSpPr>
      <xdr:spPr bwMode="auto">
        <a:xfrm>
          <a:off x="1781175" y="8229600"/>
          <a:ext cx="5276850" cy="14072"/>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266700</xdr:colOff>
      <xdr:row>8</xdr:row>
      <xdr:rowOff>133350</xdr:rowOff>
    </xdr:from>
    <xdr:to>
      <xdr:col>5</xdr:col>
      <xdr:colOff>295275</xdr:colOff>
      <xdr:row>9</xdr:row>
      <xdr:rowOff>66675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009775" y="2305050"/>
          <a:ext cx="71437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r>
            <a:rPr kumimoji="1" lang="en-US" altLang="ja-JP" sz="1100">
              <a:solidFill>
                <a:sysClr val="windowText" lastClr="000000"/>
              </a:solidFill>
              <a:latin typeface="+mj-ea"/>
              <a:ea typeface="+mj-ea"/>
            </a:rPr>
            <a:t>NO</a:t>
          </a:r>
          <a:endParaRPr kumimoji="1" lang="ja-JP" altLang="en-US" sz="1100">
            <a:solidFill>
              <a:sysClr val="windowText" lastClr="000000"/>
            </a:solidFill>
            <a:latin typeface="+mj-ea"/>
            <a:ea typeface="+mj-ea"/>
          </a:endParaRPr>
        </a:p>
      </xdr:txBody>
    </xdr:sp>
    <xdr:clientData/>
  </xdr:twoCellAnchor>
  <xdr:twoCellAnchor>
    <xdr:from>
      <xdr:col>3</xdr:col>
      <xdr:colOff>19049</xdr:colOff>
      <xdr:row>9</xdr:row>
      <xdr:rowOff>161925</xdr:rowOff>
    </xdr:from>
    <xdr:to>
      <xdr:col>5</xdr:col>
      <xdr:colOff>323850</xdr:colOff>
      <xdr:row>10</xdr:row>
      <xdr:rowOff>95250</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076324" y="2638425"/>
          <a:ext cx="1676401"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r>
            <a:rPr kumimoji="1" lang="ja-JP" altLang="en-US" sz="1100">
              <a:solidFill>
                <a:sysClr val="windowText" lastClr="000000"/>
              </a:solidFill>
              <a:latin typeface="+mj-ea"/>
              <a:ea typeface="+mj-ea"/>
            </a:rPr>
            <a:t>不承認</a:t>
          </a:r>
          <a:r>
            <a:rPr kumimoji="1" lang="en-US" altLang="ja-JP" sz="1100">
              <a:solidFill>
                <a:sysClr val="windowText" lastClr="000000"/>
              </a:solidFill>
              <a:effectLst/>
              <a:latin typeface="+mn-lt"/>
              <a:ea typeface="+mn-ea"/>
              <a:cs typeface="+mn-cs"/>
            </a:rPr>
            <a:t>E-mail</a:t>
          </a:r>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or</a:t>
          </a:r>
          <a:r>
            <a:rPr kumimoji="1" lang="en-US" altLang="ja-JP" sz="1100">
              <a:solidFill>
                <a:sysClr val="windowText" lastClr="000000"/>
              </a:solidFill>
              <a:latin typeface="+mj-ea"/>
              <a:ea typeface="+mj-ea"/>
            </a:rPr>
            <a:t>FAX</a:t>
          </a:r>
          <a:r>
            <a:rPr kumimoji="1" lang="ja-JP" altLang="en-US" sz="1100">
              <a:solidFill>
                <a:sysClr val="windowText" lastClr="000000"/>
              </a:solidFill>
              <a:latin typeface="+mj-ea"/>
              <a:ea typeface="+mj-ea"/>
            </a:rPr>
            <a:t>）</a:t>
          </a:r>
        </a:p>
      </xdr:txBody>
    </xdr:sp>
    <xdr:clientData/>
  </xdr:twoCellAnchor>
  <xdr:twoCellAnchor>
    <xdr:from>
      <xdr:col>4</xdr:col>
      <xdr:colOff>247650</xdr:colOff>
      <xdr:row>11</xdr:row>
      <xdr:rowOff>104775</xdr:rowOff>
    </xdr:from>
    <xdr:to>
      <xdr:col>5</xdr:col>
      <xdr:colOff>276225</xdr:colOff>
      <xdr:row>12</xdr:row>
      <xdr:rowOff>38100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990725" y="3190875"/>
          <a:ext cx="71437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r>
            <a:rPr kumimoji="1" lang="en-US" altLang="ja-JP" sz="1100">
              <a:solidFill>
                <a:sysClr val="windowText" lastClr="000000"/>
              </a:solidFill>
              <a:latin typeface="+mj-ea"/>
              <a:ea typeface="+mj-ea"/>
            </a:rPr>
            <a:t>YES</a:t>
          </a:r>
          <a:endParaRPr kumimoji="1" lang="ja-JP" altLang="en-US" sz="1100">
            <a:solidFill>
              <a:sysClr val="windowText" lastClr="000000"/>
            </a:solidFill>
            <a:latin typeface="+mj-ea"/>
            <a:ea typeface="+mj-ea"/>
          </a:endParaRPr>
        </a:p>
      </xdr:txBody>
    </xdr:sp>
    <xdr:clientData/>
  </xdr:twoCellAnchor>
  <xdr:twoCellAnchor>
    <xdr:from>
      <xdr:col>4</xdr:col>
      <xdr:colOff>247650</xdr:colOff>
      <xdr:row>12</xdr:row>
      <xdr:rowOff>104775</xdr:rowOff>
    </xdr:from>
    <xdr:to>
      <xdr:col>7</xdr:col>
      <xdr:colOff>590550</xdr:colOff>
      <xdr:row>13</xdr:row>
      <xdr:rowOff>38100</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990725" y="3495675"/>
          <a:ext cx="240030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r>
            <a:rPr kumimoji="1" lang="ja-JP" altLang="en-US" sz="1100">
              <a:solidFill>
                <a:sysClr val="windowText" lastClr="000000"/>
              </a:solidFill>
              <a:latin typeface="+mj-ea"/>
              <a:ea typeface="+mj-ea"/>
            </a:rPr>
            <a:t>承認</a:t>
          </a:r>
          <a:r>
            <a:rPr kumimoji="1" lang="en-US" altLang="ja-JP" sz="1100">
              <a:solidFill>
                <a:sysClr val="windowText" lastClr="000000"/>
              </a:solidFill>
              <a:latin typeface="+mj-ea"/>
              <a:ea typeface="+mj-ea"/>
            </a:rPr>
            <a:t>E-mail</a:t>
          </a:r>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or</a:t>
          </a:r>
          <a:r>
            <a:rPr kumimoji="1" lang="ja-JP" altLang="en-US" sz="1100">
              <a:solidFill>
                <a:sysClr val="windowText" lastClr="000000"/>
              </a:solidFill>
              <a:latin typeface="+mj-ea"/>
              <a:ea typeface="+mj-ea"/>
            </a:rPr>
            <a:t>　</a:t>
          </a:r>
          <a:r>
            <a:rPr kumimoji="1" lang="en-US" altLang="ja-JP" sz="1100">
              <a:solidFill>
                <a:sysClr val="windowText" lastClr="000000"/>
              </a:solidFill>
              <a:effectLst/>
              <a:latin typeface="+mn-lt"/>
              <a:ea typeface="+mn-ea"/>
              <a:cs typeface="+mn-cs"/>
            </a:rPr>
            <a:t>FAX</a:t>
          </a:r>
          <a:r>
            <a:rPr kumimoji="1" lang="ja-JP" altLang="en-US" sz="1100">
              <a:solidFill>
                <a:sysClr val="windowText" lastClr="000000"/>
              </a:solidFill>
              <a:latin typeface="+mj-ea"/>
              <a:ea typeface="+mj-ea"/>
            </a:rPr>
            <a:t>（＝利用許可証）</a:t>
          </a:r>
        </a:p>
      </xdr:txBody>
    </xdr:sp>
    <xdr:clientData/>
  </xdr:twoCellAnchor>
  <xdr:twoCellAnchor>
    <xdr:from>
      <xdr:col>3</xdr:col>
      <xdr:colOff>0</xdr:colOff>
      <xdr:row>16</xdr:row>
      <xdr:rowOff>257174</xdr:rowOff>
    </xdr:from>
    <xdr:to>
      <xdr:col>8</xdr:col>
      <xdr:colOff>114300</xdr:colOff>
      <xdr:row>22</xdr:row>
      <xdr:rowOff>304799</xdr:rowOff>
    </xdr:to>
    <xdr:cxnSp macro="">
      <xdr:nvCxnSpPr>
        <xdr:cNvPr id="8" name="カギ線コネクタ 7">
          <a:extLst>
            <a:ext uri="{FF2B5EF4-FFF2-40B4-BE49-F238E27FC236}">
              <a16:creationId xmlns:a16="http://schemas.microsoft.com/office/drawing/2014/main" id="{00000000-0008-0000-0000-000008000000}"/>
            </a:ext>
          </a:extLst>
        </xdr:cNvPr>
        <xdr:cNvCxnSpPr>
          <a:endCxn id="4106" idx="0"/>
        </xdr:cNvCxnSpPr>
      </xdr:nvCxnSpPr>
      <xdr:spPr>
        <a:xfrm rot="10800000" flipV="1">
          <a:off x="1057275" y="4867274"/>
          <a:ext cx="3543300" cy="1876425"/>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13</xdr:row>
      <xdr:rowOff>295275</xdr:rowOff>
    </xdr:from>
    <xdr:to>
      <xdr:col>8</xdr:col>
      <xdr:colOff>133350</xdr:colOff>
      <xdr:row>14</xdr:row>
      <xdr:rowOff>0</xdr:rowOff>
    </xdr:to>
    <xdr:cxnSp macro="">
      <xdr:nvCxnSpPr>
        <xdr:cNvPr id="10" name="直線矢印コネクタ 9">
          <a:extLst>
            <a:ext uri="{FF2B5EF4-FFF2-40B4-BE49-F238E27FC236}">
              <a16:creationId xmlns:a16="http://schemas.microsoft.com/office/drawing/2014/main" id="{00000000-0008-0000-0000-00000A000000}"/>
            </a:ext>
          </a:extLst>
        </xdr:cNvPr>
        <xdr:cNvCxnSpPr>
          <a:stCxn id="4103" idx="3"/>
        </xdr:cNvCxnSpPr>
      </xdr:nvCxnSpPr>
      <xdr:spPr>
        <a:xfrm flipV="1">
          <a:off x="1743075" y="3990975"/>
          <a:ext cx="2876550" cy="95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123825</xdr:colOff>
      <xdr:row>22</xdr:row>
      <xdr:rowOff>85725</xdr:rowOff>
    </xdr:from>
    <xdr:to>
      <xdr:col>10</xdr:col>
      <xdr:colOff>619125</xdr:colOff>
      <xdr:row>27</xdr:row>
      <xdr:rowOff>19050</xdr:rowOff>
    </xdr:to>
    <xdr:sp macro="" textlink="">
      <xdr:nvSpPr>
        <xdr:cNvPr id="37" name="AutoShape 9">
          <a:extLst>
            <a:ext uri="{FF2B5EF4-FFF2-40B4-BE49-F238E27FC236}">
              <a16:creationId xmlns:a16="http://schemas.microsoft.com/office/drawing/2014/main" id="{00000000-0008-0000-0000-000025000000}"/>
            </a:ext>
          </a:extLst>
        </xdr:cNvPr>
        <xdr:cNvSpPr>
          <a:spLocks noChangeArrowheads="1"/>
        </xdr:cNvSpPr>
      </xdr:nvSpPr>
      <xdr:spPr bwMode="auto">
        <a:xfrm>
          <a:off x="4610100" y="6524625"/>
          <a:ext cx="1866900" cy="1457325"/>
        </a:xfrm>
        <a:prstGeom prst="flowChart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mn-ea"/>
            </a:rPr>
            <a:t>【</a:t>
          </a:r>
          <a:r>
            <a:rPr lang="ja-JP" altLang="en-US" sz="1100" b="0" i="0" u="none" strike="noStrike" baseline="0">
              <a:solidFill>
                <a:srgbClr val="000000"/>
              </a:solidFill>
              <a:latin typeface="ＭＳ Ｐゴシック"/>
              <a:ea typeface="+mn-ea"/>
            </a:rPr>
            <a:t>太田山負担金　納入団</a:t>
          </a:r>
          <a:r>
            <a:rPr lang="en-US" altLang="ja-JP" sz="1100" b="0" i="0" u="none" strike="noStrike" baseline="0">
              <a:solidFill>
                <a:srgbClr val="000000"/>
              </a:solidFill>
              <a:latin typeface="ＭＳ Ｐゴシック"/>
              <a:ea typeface="+mn-ea"/>
            </a:rPr>
            <a:t>】</a:t>
          </a:r>
        </a:p>
        <a:p>
          <a:pPr algn="l" rtl="0">
            <a:lnSpc>
              <a:spcPts val="1300"/>
            </a:lnSpc>
            <a:defRPr sz="1000"/>
          </a:pPr>
          <a:r>
            <a:rPr lang="ja-JP" altLang="en-US" sz="1100" b="0" i="0" u="none" strike="noStrike" baseline="0">
              <a:solidFill>
                <a:srgbClr val="000000"/>
              </a:solidFill>
              <a:latin typeface="ＭＳ Ｐゴシック"/>
              <a:ea typeface="+mn-ea"/>
            </a:rPr>
            <a:t>配電盤　カギ　は団管理</a:t>
          </a:r>
          <a:endParaRPr lang="en-US" altLang="ja-JP" sz="1100" b="0" i="0" u="none" strike="noStrike" baseline="0">
            <a:solidFill>
              <a:srgbClr val="000000"/>
            </a:solidFill>
            <a:latin typeface="ＭＳ Ｐゴシック"/>
            <a:ea typeface="+mn-ea"/>
          </a:endParaRPr>
        </a:p>
        <a:p>
          <a:pPr algn="l" rtl="0">
            <a:lnSpc>
              <a:spcPts val="1300"/>
            </a:lnSpc>
            <a:defRPr sz="1000"/>
          </a:pPr>
          <a:endParaRPr lang="en-US" altLang="ja-JP" sz="1100" b="0" i="0" u="none" strike="noStrike" baseline="0">
            <a:solidFill>
              <a:srgbClr val="000000"/>
            </a:solidFill>
            <a:latin typeface="ＭＳ Ｐゴシック"/>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100" b="0" i="0" baseline="0">
              <a:effectLst/>
              <a:latin typeface="+mj-ea"/>
              <a:ea typeface="+mj-ea"/>
              <a:cs typeface="+mn-cs"/>
            </a:rPr>
            <a:t>【</a:t>
          </a:r>
          <a:r>
            <a:rPr lang="ja-JP" altLang="en-US" sz="1100" b="0" i="0" baseline="0">
              <a:effectLst/>
              <a:latin typeface="+mj-ea"/>
              <a:ea typeface="+mj-ea"/>
              <a:cs typeface="+mn-cs"/>
            </a:rPr>
            <a:t>一般利用</a:t>
          </a:r>
          <a:r>
            <a:rPr lang="en-US" altLang="ja-JP" sz="1100" b="0" i="0" baseline="0">
              <a:effectLst/>
              <a:latin typeface="+mj-ea"/>
              <a:ea typeface="+mj-ea"/>
              <a:cs typeface="+mn-cs"/>
            </a:rPr>
            <a:t>】</a:t>
          </a:r>
          <a:endParaRPr lang="ja-JP" altLang="ja-JP" sz="1100">
            <a:effectLst/>
            <a:latin typeface="+mj-ea"/>
            <a:ea typeface="+mj-ea"/>
          </a:endParaRPr>
        </a:p>
        <a:p>
          <a:pPr algn="l" rtl="0">
            <a:lnSpc>
              <a:spcPts val="1300"/>
            </a:lnSpc>
            <a:defRPr sz="1000"/>
          </a:pPr>
          <a:r>
            <a:rPr lang="ja-JP" altLang="en-US" sz="1100" b="0" i="0" u="none" strike="noStrike" baseline="0">
              <a:solidFill>
                <a:srgbClr val="000000"/>
              </a:solidFill>
              <a:latin typeface="ＭＳ Ｐゴシック"/>
              <a:ea typeface="ＭＳ Ｐゴシック"/>
            </a:rPr>
            <a:t>使用終了時に　</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太田山委員立ち会い</a:t>
          </a: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受取　</a:t>
          </a:r>
          <a:r>
            <a:rPr lang="ja-JP" altLang="ja-JP" sz="1000" b="0" i="0" baseline="0">
              <a:solidFill>
                <a:srgbClr val="FF0000"/>
              </a:solidFill>
              <a:effectLst/>
              <a:latin typeface="+mn-lt"/>
              <a:ea typeface="+mn-ea"/>
              <a:cs typeface="+mn-cs"/>
            </a:rPr>
            <a:t>あるいは　郵送</a:t>
          </a:r>
          <a:endParaRPr lang="ja-JP" altLang="ja-JP" sz="1100">
            <a:solidFill>
              <a:srgbClr val="FF0000"/>
            </a:solidFill>
            <a:effectLst/>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676275</xdr:colOff>
      <xdr:row>24</xdr:row>
      <xdr:rowOff>114300</xdr:rowOff>
    </xdr:from>
    <xdr:to>
      <xdr:col>8</xdr:col>
      <xdr:colOff>133350</xdr:colOff>
      <xdr:row>24</xdr:row>
      <xdr:rowOff>114300</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a:off x="1733550" y="7162800"/>
          <a:ext cx="288607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657225</xdr:colOff>
      <xdr:row>28</xdr:row>
      <xdr:rowOff>161925</xdr:rowOff>
    </xdr:from>
    <xdr:to>
      <xdr:col>11</xdr:col>
      <xdr:colOff>485775</xdr:colOff>
      <xdr:row>28</xdr:row>
      <xdr:rowOff>161926</xdr:rowOff>
    </xdr:to>
    <xdr:cxnSp macro="">
      <xdr:nvCxnSpPr>
        <xdr:cNvPr id="24" name="AutoShape 18">
          <a:extLst>
            <a:ext uri="{FF2B5EF4-FFF2-40B4-BE49-F238E27FC236}">
              <a16:creationId xmlns:a16="http://schemas.microsoft.com/office/drawing/2014/main" id="{00000000-0008-0000-0000-000018000000}"/>
            </a:ext>
          </a:extLst>
        </xdr:cNvPr>
        <xdr:cNvCxnSpPr>
          <a:cxnSpLocks noChangeShapeType="1"/>
        </xdr:cNvCxnSpPr>
      </xdr:nvCxnSpPr>
      <xdr:spPr bwMode="auto">
        <a:xfrm flipH="1" flipV="1">
          <a:off x="1714500" y="8429625"/>
          <a:ext cx="5314950" cy="1"/>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428625</xdr:colOff>
      <xdr:row>28</xdr:row>
      <xdr:rowOff>190500</xdr:rowOff>
    </xdr:from>
    <xdr:to>
      <xdr:col>9</xdr:col>
      <xdr:colOff>276225</xdr:colOff>
      <xdr:row>30</xdr:row>
      <xdr:rowOff>209550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543300" y="8458200"/>
          <a:ext cx="19050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r>
            <a:rPr kumimoji="1" lang="ja-JP" altLang="en-US" sz="1100">
              <a:solidFill>
                <a:srgbClr val="FF0000"/>
              </a:solidFill>
              <a:latin typeface="+mj-ea"/>
              <a:ea typeface="+mj-ea"/>
            </a:rPr>
            <a:t>日誌</a:t>
          </a:r>
          <a:r>
            <a:rPr kumimoji="1" lang="en-US" altLang="ja-JP" sz="1100">
              <a:solidFill>
                <a:srgbClr val="FF0000"/>
              </a:solidFill>
              <a:latin typeface="+mj-ea"/>
              <a:ea typeface="+mj-ea"/>
            </a:rPr>
            <a:t>/</a:t>
          </a:r>
          <a:r>
            <a:rPr kumimoji="1" lang="ja-JP" altLang="en-US" sz="1100">
              <a:solidFill>
                <a:srgbClr val="FF0000"/>
              </a:solidFill>
              <a:latin typeface="+mj-ea"/>
              <a:ea typeface="+mj-ea"/>
            </a:rPr>
            <a:t>使用料計算に不明な部分がある場合</a:t>
          </a:r>
          <a:br>
            <a:rPr kumimoji="1" lang="en-US" altLang="ja-JP" sz="1100">
              <a:solidFill>
                <a:srgbClr val="FF0000"/>
              </a:solidFill>
              <a:latin typeface="+mj-ea"/>
              <a:ea typeface="+mj-ea"/>
            </a:rPr>
          </a:br>
          <a:r>
            <a:rPr kumimoji="1" lang="ja-JP" altLang="en-US" sz="1100">
              <a:solidFill>
                <a:srgbClr val="FF0000"/>
              </a:solidFill>
              <a:latin typeface="+mj-ea"/>
              <a:ea typeface="+mj-ea"/>
            </a:rPr>
            <a:t>確認</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622968</xdr:colOff>
      <xdr:row>53</xdr:row>
      <xdr:rowOff>47625</xdr:rowOff>
    </xdr:to>
    <xdr:pic>
      <xdr:nvPicPr>
        <xdr:cNvPr id="2" name="図 1">
          <a:extLst>
            <a:ext uri="{FF2B5EF4-FFF2-40B4-BE49-F238E27FC236}">
              <a16:creationId xmlns:a16="http://schemas.microsoft.com/office/drawing/2014/main" id="{BF163F1C-980B-56EE-86C0-EAC6BE0918E6}"/>
            </a:ext>
          </a:extLst>
        </xdr:cNvPr>
        <xdr:cNvPicPr>
          <a:picLocks noChangeAspect="1"/>
        </xdr:cNvPicPr>
      </xdr:nvPicPr>
      <xdr:blipFill>
        <a:blip xmlns:r="http://schemas.openxmlformats.org/officeDocument/2006/relationships" r:embed="rId1"/>
        <a:stretch>
          <a:fillRect/>
        </a:stretch>
      </xdr:blipFill>
      <xdr:spPr>
        <a:xfrm>
          <a:off x="1" y="0"/>
          <a:ext cx="6163342" cy="9144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314325</xdr:colOff>
      <xdr:row>51</xdr:row>
      <xdr:rowOff>66674</xdr:rowOff>
    </xdr:to>
    <xdr:pic>
      <xdr:nvPicPr>
        <xdr:cNvPr id="3" name="図 2">
          <a:extLst>
            <a:ext uri="{FF2B5EF4-FFF2-40B4-BE49-F238E27FC236}">
              <a16:creationId xmlns:a16="http://schemas.microsoft.com/office/drawing/2014/main" id="{54D67533-E272-B3B9-1B73-9A2E274260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800725" cy="8810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0505.takomaturi@gmail.com"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nachibob@gmail.com"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249977111117893"/>
    <pageSetUpPr fitToPage="1"/>
  </sheetPr>
  <dimension ref="A1:N38"/>
  <sheetViews>
    <sheetView tabSelected="1" view="pageBreakPreview" zoomScaleNormal="100" zoomScaleSheetLayoutView="100" workbookViewId="0"/>
  </sheetViews>
  <sheetFormatPr defaultRowHeight="13.5" x14ac:dyDescent="0.15"/>
  <cols>
    <col min="1" max="1" width="1.875" customWidth="1"/>
    <col min="2" max="2" width="3" customWidth="1"/>
    <col min="14" max="14" width="1.75" customWidth="1"/>
  </cols>
  <sheetData>
    <row r="1" spans="1:14" ht="25.5" customHeight="1" x14ac:dyDescent="0.15">
      <c r="A1" s="14"/>
      <c r="B1" s="14"/>
      <c r="C1" s="383" t="s">
        <v>206</v>
      </c>
      <c r="D1" s="382"/>
      <c r="E1" s="14"/>
      <c r="F1" s="14"/>
      <c r="G1" s="14"/>
      <c r="H1" s="14"/>
      <c r="I1" s="14"/>
      <c r="J1" s="14"/>
      <c r="K1" s="14"/>
      <c r="L1" s="14"/>
      <c r="M1" s="14"/>
      <c r="N1" s="14"/>
    </row>
    <row r="2" spans="1:14" ht="14.25" x14ac:dyDescent="0.15">
      <c r="A2" s="14"/>
      <c r="B2" s="14"/>
      <c r="C2" s="35" t="s">
        <v>97</v>
      </c>
      <c r="D2" s="14"/>
      <c r="E2" s="14"/>
      <c r="F2" s="14"/>
      <c r="G2" s="14"/>
      <c r="H2" s="14"/>
      <c r="I2" s="14"/>
      <c r="J2" s="36" t="s">
        <v>205</v>
      </c>
      <c r="K2" s="14"/>
      <c r="L2" s="14"/>
      <c r="M2" s="14"/>
      <c r="N2" s="14"/>
    </row>
    <row r="3" spans="1:14" x14ac:dyDescent="0.15">
      <c r="A3" s="14"/>
      <c r="B3" s="14"/>
      <c r="C3" s="14"/>
      <c r="D3" s="14"/>
      <c r="E3" s="14"/>
      <c r="F3" s="14"/>
      <c r="G3" s="14"/>
      <c r="H3" s="14"/>
      <c r="I3" s="14"/>
      <c r="J3" s="14"/>
      <c r="K3" s="14"/>
      <c r="L3" s="14"/>
      <c r="M3" s="14"/>
      <c r="N3" s="14"/>
    </row>
    <row r="4" spans="1:14" ht="33.75" customHeight="1" x14ac:dyDescent="0.15">
      <c r="A4" s="14"/>
      <c r="B4" s="145" t="s">
        <v>94</v>
      </c>
      <c r="C4" s="146"/>
      <c r="D4" s="146"/>
      <c r="E4" s="147"/>
      <c r="F4" s="148" t="s">
        <v>108</v>
      </c>
      <c r="G4" s="149"/>
      <c r="H4" s="150"/>
      <c r="I4" s="141" t="s">
        <v>95</v>
      </c>
      <c r="J4" s="142"/>
      <c r="K4" s="142"/>
      <c r="L4" s="143" t="s">
        <v>96</v>
      </c>
      <c r="M4" s="144"/>
      <c r="N4" s="14"/>
    </row>
    <row r="5" spans="1:14" ht="24" customHeight="1" x14ac:dyDescent="0.15">
      <c r="A5" s="14"/>
      <c r="B5" s="15"/>
      <c r="C5" s="17"/>
      <c r="D5" s="17"/>
      <c r="E5" s="18"/>
      <c r="F5" s="37"/>
      <c r="G5" s="37"/>
      <c r="H5" s="37"/>
      <c r="I5" s="29"/>
      <c r="J5" s="30"/>
      <c r="K5" s="30"/>
      <c r="L5" s="23"/>
      <c r="M5" s="24"/>
      <c r="N5" s="14"/>
    </row>
    <row r="6" spans="1:14" ht="24" customHeight="1" x14ac:dyDescent="0.15">
      <c r="A6" s="14"/>
      <c r="B6" s="16"/>
      <c r="C6" s="17"/>
      <c r="D6" s="17"/>
      <c r="E6" s="151" t="s">
        <v>109</v>
      </c>
      <c r="F6" s="38" t="s">
        <v>116</v>
      </c>
      <c r="G6" s="39"/>
      <c r="H6" s="39"/>
      <c r="I6" s="31"/>
      <c r="J6" s="14"/>
      <c r="K6" s="14"/>
      <c r="L6" s="25"/>
      <c r="M6" s="26"/>
      <c r="N6" s="14"/>
    </row>
    <row r="7" spans="1:14" ht="24" customHeight="1" x14ac:dyDescent="0.15">
      <c r="A7" s="14"/>
      <c r="B7" s="16"/>
      <c r="C7" s="17"/>
      <c r="D7" s="17"/>
      <c r="E7" s="151"/>
      <c r="F7" s="37"/>
      <c r="G7" s="37"/>
      <c r="H7" s="37"/>
      <c r="I7" s="31"/>
      <c r="J7" s="14"/>
      <c r="K7" s="14"/>
      <c r="L7" s="25"/>
      <c r="M7" s="26"/>
      <c r="N7" s="14"/>
    </row>
    <row r="8" spans="1:14" ht="24" customHeight="1" x14ac:dyDescent="0.15">
      <c r="A8" s="14"/>
      <c r="B8" s="16"/>
      <c r="C8" s="17"/>
      <c r="D8" s="19"/>
      <c r="E8" s="18"/>
      <c r="F8" s="37"/>
      <c r="G8" s="37"/>
      <c r="H8" s="37"/>
      <c r="I8" s="31"/>
      <c r="J8" s="14"/>
      <c r="K8" s="14"/>
      <c r="L8" s="25"/>
      <c r="M8" s="26"/>
      <c r="N8" s="14"/>
    </row>
    <row r="9" spans="1:14" ht="24" customHeight="1" x14ac:dyDescent="0.15">
      <c r="A9" s="14"/>
      <c r="B9" s="16"/>
      <c r="C9" s="17"/>
      <c r="D9" s="17"/>
      <c r="E9" s="43"/>
      <c r="F9" s="37"/>
      <c r="G9" s="37"/>
      <c r="H9" s="37"/>
      <c r="I9" s="31"/>
      <c r="J9" s="32"/>
      <c r="K9" s="14"/>
      <c r="L9" s="25"/>
      <c r="M9" s="26"/>
      <c r="N9" s="14"/>
    </row>
    <row r="10" spans="1:14" ht="24" customHeight="1" x14ac:dyDescent="0.15">
      <c r="A10" s="14"/>
      <c r="B10" s="16"/>
      <c r="C10" s="17"/>
      <c r="D10" s="17"/>
      <c r="E10" s="44"/>
      <c r="F10" s="37"/>
      <c r="G10" s="37"/>
      <c r="H10" s="37"/>
      <c r="I10" s="31"/>
      <c r="J10" s="14"/>
      <c r="K10" s="14"/>
      <c r="L10" s="25"/>
      <c r="M10" s="26"/>
      <c r="N10" s="14"/>
    </row>
    <row r="11" spans="1:14" ht="24" customHeight="1" x14ac:dyDescent="0.15">
      <c r="A11" s="14"/>
      <c r="B11" s="16"/>
      <c r="C11" s="17"/>
      <c r="D11" s="17"/>
      <c r="E11" s="18"/>
      <c r="F11" s="41"/>
      <c r="G11" s="37"/>
      <c r="H11" s="37"/>
      <c r="I11" s="31"/>
      <c r="J11" s="14"/>
      <c r="K11" s="14"/>
      <c r="L11" s="25"/>
      <c r="M11" s="26"/>
      <c r="N11" s="14"/>
    </row>
    <row r="12" spans="1:14" ht="24" customHeight="1" x14ac:dyDescent="0.15">
      <c r="A12" s="14"/>
      <c r="B12" s="16"/>
      <c r="C12" s="17"/>
      <c r="D12" s="17"/>
      <c r="E12" s="18"/>
      <c r="F12" s="41"/>
      <c r="G12" s="37"/>
      <c r="H12" s="37"/>
      <c r="I12" s="31"/>
      <c r="J12" s="14"/>
      <c r="K12" s="14"/>
      <c r="L12" s="25"/>
      <c r="M12" s="26"/>
      <c r="N12" s="14"/>
    </row>
    <row r="13" spans="1:14" ht="24" customHeight="1" x14ac:dyDescent="0.15">
      <c r="A13" s="14"/>
      <c r="B13" s="16"/>
      <c r="C13" s="17"/>
      <c r="D13" s="17"/>
      <c r="E13" s="18"/>
      <c r="F13" s="42"/>
      <c r="G13" s="37"/>
      <c r="H13" s="37"/>
      <c r="I13" s="31"/>
      <c r="J13" s="14"/>
      <c r="K13" s="14"/>
      <c r="L13" s="25"/>
      <c r="M13" s="26"/>
      <c r="N13" s="14"/>
    </row>
    <row r="14" spans="1:14" ht="24" customHeight="1" x14ac:dyDescent="0.15">
      <c r="A14" s="14"/>
      <c r="B14" s="16"/>
      <c r="C14" s="17"/>
      <c r="D14" s="17"/>
      <c r="E14" s="18"/>
      <c r="F14" s="37"/>
      <c r="G14" s="37"/>
      <c r="H14" s="37"/>
      <c r="I14" s="31"/>
      <c r="J14" s="14"/>
      <c r="K14" s="14"/>
      <c r="L14" s="25"/>
      <c r="M14" s="26"/>
      <c r="N14" s="14"/>
    </row>
    <row r="15" spans="1:14" ht="24" customHeight="1" x14ac:dyDescent="0.15">
      <c r="A15" s="14"/>
      <c r="B15" s="16"/>
      <c r="C15" s="17"/>
      <c r="D15" s="17"/>
      <c r="E15" s="18"/>
      <c r="F15" s="37"/>
      <c r="G15" s="37"/>
      <c r="H15" s="37"/>
      <c r="I15" s="31"/>
      <c r="J15" s="14"/>
      <c r="K15" s="14"/>
      <c r="L15" s="25"/>
      <c r="M15" s="26"/>
      <c r="N15" s="14"/>
    </row>
    <row r="16" spans="1:14" ht="24" customHeight="1" x14ac:dyDescent="0.15">
      <c r="A16" s="14"/>
      <c r="B16" s="16"/>
      <c r="C16" s="17"/>
      <c r="D16" s="17"/>
      <c r="E16" s="18"/>
      <c r="F16" s="37"/>
      <c r="G16" s="37"/>
      <c r="H16" s="37"/>
      <c r="I16" s="31"/>
      <c r="J16" s="14"/>
      <c r="K16" s="14"/>
      <c r="L16" s="25"/>
      <c r="M16" s="26"/>
      <c r="N16" s="14"/>
    </row>
    <row r="17" spans="1:14" ht="24" customHeight="1" x14ac:dyDescent="0.15">
      <c r="A17" s="14"/>
      <c r="B17" s="16"/>
      <c r="C17" s="17"/>
      <c r="D17" s="17"/>
      <c r="E17" s="18"/>
      <c r="F17" s="37"/>
      <c r="G17" s="37"/>
      <c r="H17" s="37"/>
      <c r="I17" s="31"/>
      <c r="J17" s="14"/>
      <c r="K17" s="14"/>
      <c r="L17" s="25"/>
      <c r="M17" s="26"/>
      <c r="N17" s="14"/>
    </row>
    <row r="18" spans="1:14" ht="24" customHeight="1" x14ac:dyDescent="0.15">
      <c r="A18" s="14"/>
      <c r="B18" s="16"/>
      <c r="C18" s="17"/>
      <c r="D18" s="17"/>
      <c r="E18" s="18"/>
      <c r="F18" s="37"/>
      <c r="G18" s="37"/>
      <c r="H18" s="37"/>
      <c r="I18" s="31"/>
      <c r="J18" s="14"/>
      <c r="K18" s="14"/>
      <c r="L18" s="25"/>
      <c r="M18" s="26"/>
      <c r="N18" s="14"/>
    </row>
    <row r="19" spans="1:14" ht="24" customHeight="1" x14ac:dyDescent="0.15">
      <c r="A19" s="14"/>
      <c r="B19" s="16"/>
      <c r="C19" s="17"/>
      <c r="D19" s="17"/>
      <c r="E19" s="18"/>
      <c r="F19" s="37"/>
      <c r="G19" s="37"/>
      <c r="H19" s="37"/>
      <c r="I19" s="31"/>
      <c r="J19" s="14"/>
      <c r="K19" s="14"/>
      <c r="L19" s="25"/>
      <c r="M19" s="26"/>
      <c r="N19" s="14"/>
    </row>
    <row r="20" spans="1:14" ht="24" customHeight="1" x14ac:dyDescent="0.15">
      <c r="A20" s="14"/>
      <c r="B20" s="16"/>
      <c r="C20" s="17"/>
      <c r="D20" s="17"/>
      <c r="E20" s="18"/>
      <c r="F20" s="37"/>
      <c r="G20" s="37"/>
      <c r="H20" s="37"/>
      <c r="I20" s="31"/>
      <c r="J20" s="14"/>
      <c r="K20" s="14"/>
      <c r="L20" s="25"/>
      <c r="M20" s="26"/>
      <c r="N20" s="14"/>
    </row>
    <row r="21" spans="1:14" ht="24" customHeight="1" x14ac:dyDescent="0.15">
      <c r="A21" s="14"/>
      <c r="B21" s="16"/>
      <c r="C21" s="17"/>
      <c r="D21" s="17"/>
      <c r="E21" s="18"/>
      <c r="F21" s="37"/>
      <c r="G21" s="37"/>
      <c r="H21" s="37"/>
      <c r="I21" s="31"/>
      <c r="J21" s="14"/>
      <c r="K21" s="14"/>
      <c r="L21" s="25"/>
      <c r="M21" s="26"/>
      <c r="N21" s="14"/>
    </row>
    <row r="22" spans="1:14" ht="24" customHeight="1" x14ac:dyDescent="0.15">
      <c r="A22" s="14"/>
      <c r="B22" s="16"/>
      <c r="C22" s="17"/>
      <c r="D22" s="17"/>
      <c r="E22" s="18"/>
      <c r="F22" s="37"/>
      <c r="G22" s="37"/>
      <c r="H22" s="37"/>
      <c r="I22" s="31"/>
      <c r="J22" s="14"/>
      <c r="K22" s="14"/>
      <c r="L22" s="25"/>
      <c r="M22" s="26"/>
      <c r="N22" s="14"/>
    </row>
    <row r="23" spans="1:14" ht="24" customHeight="1" x14ac:dyDescent="0.15">
      <c r="A23" s="14"/>
      <c r="B23" s="16"/>
      <c r="C23" s="17"/>
      <c r="D23" s="17"/>
      <c r="E23" s="18"/>
      <c r="F23" s="37"/>
      <c r="G23" s="37"/>
      <c r="H23" s="37"/>
      <c r="I23" s="31"/>
      <c r="J23" s="14"/>
      <c r="K23" s="14"/>
      <c r="L23" s="25"/>
      <c r="M23" s="26"/>
      <c r="N23" s="14"/>
    </row>
    <row r="24" spans="1:14" ht="24" customHeight="1" x14ac:dyDescent="0.15">
      <c r="A24" s="14"/>
      <c r="B24" s="16"/>
      <c r="C24" s="17"/>
      <c r="D24" s="17"/>
      <c r="E24" s="18"/>
      <c r="F24" s="37"/>
      <c r="G24" s="37"/>
      <c r="H24" s="37"/>
      <c r="I24" s="31"/>
      <c r="J24" s="14"/>
      <c r="K24" s="14"/>
      <c r="L24" s="25"/>
      <c r="M24" s="26"/>
      <c r="N24" s="14"/>
    </row>
    <row r="25" spans="1:14" ht="24" customHeight="1" x14ac:dyDescent="0.15">
      <c r="A25" s="14"/>
      <c r="B25" s="16"/>
      <c r="C25" s="17"/>
      <c r="D25" s="17"/>
      <c r="E25" s="18"/>
      <c r="F25" s="37"/>
      <c r="G25" s="37"/>
      <c r="H25" s="37"/>
      <c r="I25" s="31"/>
      <c r="J25" s="14"/>
      <c r="K25" s="14"/>
      <c r="L25" s="25"/>
      <c r="M25" s="26"/>
      <c r="N25" s="14"/>
    </row>
    <row r="26" spans="1:14" ht="24" customHeight="1" x14ac:dyDescent="0.15">
      <c r="A26" s="14"/>
      <c r="B26" s="16"/>
      <c r="C26" s="17"/>
      <c r="D26" s="17"/>
      <c r="E26" s="18"/>
      <c r="F26" s="37"/>
      <c r="G26" s="37"/>
      <c r="H26" s="37"/>
      <c r="I26" s="31"/>
      <c r="J26" s="14"/>
      <c r="K26" s="14"/>
      <c r="L26" s="25"/>
      <c r="M26" s="26"/>
      <c r="N26" s="14"/>
    </row>
    <row r="27" spans="1:14" ht="24" customHeight="1" x14ac:dyDescent="0.15">
      <c r="A27" s="14"/>
      <c r="B27" s="16"/>
      <c r="C27" s="17"/>
      <c r="D27" s="17"/>
      <c r="E27" s="18"/>
      <c r="F27" s="37"/>
      <c r="G27" s="37"/>
      <c r="H27" s="37"/>
      <c r="I27" s="31"/>
      <c r="J27" s="14"/>
      <c r="K27" s="14"/>
      <c r="L27" s="25"/>
      <c r="M27" s="26"/>
      <c r="N27" s="14"/>
    </row>
    <row r="28" spans="1:14" ht="24" customHeight="1" x14ac:dyDescent="0.15">
      <c r="A28" s="14"/>
      <c r="B28" s="16"/>
      <c r="C28" s="17"/>
      <c r="D28" s="17"/>
      <c r="E28" s="18"/>
      <c r="F28" s="49" t="s">
        <v>131</v>
      </c>
      <c r="G28" s="37"/>
      <c r="H28" s="37"/>
      <c r="I28" s="31"/>
      <c r="J28" s="14"/>
      <c r="K28" s="14"/>
      <c r="L28" s="25"/>
      <c r="M28" s="26"/>
      <c r="N28" s="14"/>
    </row>
    <row r="29" spans="1:14" ht="24" customHeight="1" x14ac:dyDescent="0.15">
      <c r="A29" s="14"/>
      <c r="B29" s="16"/>
      <c r="C29" s="17"/>
      <c r="D29" s="17"/>
      <c r="E29" s="18"/>
      <c r="F29" s="37"/>
      <c r="G29" s="37"/>
      <c r="H29" s="37"/>
      <c r="I29" s="31"/>
      <c r="J29" s="14"/>
      <c r="K29" s="14"/>
      <c r="L29" s="25"/>
      <c r="M29" s="26"/>
      <c r="N29" s="14"/>
    </row>
    <row r="30" spans="1:14" ht="24" customHeight="1" x14ac:dyDescent="0.15">
      <c r="A30" s="14"/>
      <c r="B30" s="16"/>
      <c r="C30" s="17"/>
      <c r="D30" s="17"/>
      <c r="E30" s="18"/>
      <c r="F30" s="37"/>
      <c r="G30" s="37"/>
      <c r="H30" s="37"/>
      <c r="I30" s="31"/>
      <c r="J30" s="14"/>
      <c r="K30" s="14"/>
      <c r="L30" s="25"/>
      <c r="M30" s="26"/>
      <c r="N30" s="14"/>
    </row>
    <row r="31" spans="1:14" ht="24" customHeight="1" x14ac:dyDescent="0.15">
      <c r="A31" s="14"/>
      <c r="B31" s="16"/>
      <c r="C31" s="17"/>
      <c r="D31" s="17" t="s">
        <v>98</v>
      </c>
      <c r="E31" s="18"/>
      <c r="F31" s="37"/>
      <c r="G31" s="37"/>
      <c r="H31" s="37"/>
      <c r="I31" s="31"/>
      <c r="J31" s="14"/>
      <c r="K31" s="14"/>
      <c r="L31" s="25"/>
      <c r="M31" s="26"/>
      <c r="N31" s="14"/>
    </row>
    <row r="32" spans="1:14" ht="24" customHeight="1" x14ac:dyDescent="0.15">
      <c r="A32" s="14"/>
      <c r="B32" s="16"/>
      <c r="C32" s="17"/>
      <c r="D32" s="17"/>
      <c r="E32" s="18"/>
      <c r="F32" s="37"/>
      <c r="G32" s="37"/>
      <c r="H32" s="37"/>
      <c r="I32" s="31"/>
      <c r="J32" s="14"/>
      <c r="K32" s="14"/>
      <c r="L32" s="25"/>
      <c r="M32" s="26"/>
      <c r="N32" s="14"/>
    </row>
    <row r="33" spans="1:14" ht="24" customHeight="1" x14ac:dyDescent="0.15">
      <c r="A33" s="14"/>
      <c r="B33" s="16"/>
      <c r="C33" s="17"/>
      <c r="D33" s="17"/>
      <c r="E33" s="18"/>
      <c r="F33" s="37"/>
      <c r="G33" s="37"/>
      <c r="H33" s="37"/>
      <c r="I33" s="31"/>
      <c r="J33" s="14"/>
      <c r="K33" s="14"/>
      <c r="L33" s="25"/>
      <c r="M33" s="26"/>
      <c r="N33" s="14"/>
    </row>
    <row r="34" spans="1:14" ht="24" customHeight="1" x14ac:dyDescent="0.15">
      <c r="A34" s="14"/>
      <c r="B34" s="16"/>
      <c r="C34" s="17"/>
      <c r="D34" s="17"/>
      <c r="E34" s="18"/>
      <c r="F34" s="37"/>
      <c r="G34" s="37"/>
      <c r="H34" s="37"/>
      <c r="I34" s="31"/>
      <c r="J34" s="14"/>
      <c r="K34" s="14"/>
      <c r="L34" s="25"/>
      <c r="M34" s="26"/>
      <c r="N34" s="14"/>
    </row>
    <row r="35" spans="1:14" ht="24" customHeight="1" x14ac:dyDescent="0.15">
      <c r="A35" s="14"/>
      <c r="B35" s="20"/>
      <c r="C35" s="21"/>
      <c r="D35" s="21"/>
      <c r="E35" s="22"/>
      <c r="F35" s="40"/>
      <c r="G35" s="40"/>
      <c r="H35" s="40"/>
      <c r="I35" s="33"/>
      <c r="J35" s="34"/>
      <c r="K35" s="34"/>
      <c r="L35" s="27"/>
      <c r="M35" s="28"/>
      <c r="N35" s="14"/>
    </row>
    <row r="36" spans="1:14" ht="24" customHeight="1" x14ac:dyDescent="0.15">
      <c r="A36" s="14"/>
      <c r="B36" s="14"/>
      <c r="C36" s="14"/>
      <c r="D36" s="14"/>
      <c r="E36" s="14"/>
      <c r="F36" s="14"/>
      <c r="G36" s="14"/>
      <c r="H36" s="14"/>
      <c r="I36" s="14"/>
      <c r="J36" s="14"/>
      <c r="K36" s="14"/>
      <c r="L36" s="14"/>
      <c r="M36" s="14"/>
      <c r="N36" s="14"/>
    </row>
    <row r="37" spans="1:14" ht="24" customHeight="1" x14ac:dyDescent="0.15">
      <c r="A37" s="14"/>
      <c r="B37" s="14"/>
      <c r="C37" s="14"/>
      <c r="D37" s="14"/>
      <c r="E37" s="14"/>
      <c r="F37" s="14"/>
      <c r="G37" s="14"/>
      <c r="H37" s="14"/>
      <c r="I37" s="14"/>
      <c r="J37" s="14"/>
      <c r="K37" s="14"/>
      <c r="L37" s="14"/>
      <c r="M37" s="14"/>
      <c r="N37" s="14"/>
    </row>
    <row r="38" spans="1:14" ht="24" customHeight="1" x14ac:dyDescent="0.15">
      <c r="A38" s="14"/>
      <c r="B38" s="14"/>
      <c r="C38" s="14"/>
      <c r="D38" s="14"/>
      <c r="E38" s="14"/>
      <c r="F38" s="14"/>
      <c r="G38" s="14"/>
      <c r="H38" s="14"/>
      <c r="I38" s="14"/>
      <c r="J38" s="14"/>
      <c r="K38" s="14"/>
      <c r="L38" s="14"/>
      <c r="M38" s="14"/>
      <c r="N38" s="14"/>
    </row>
  </sheetData>
  <mergeCells count="5">
    <mergeCell ref="I4:K4"/>
    <mergeCell ref="L4:M4"/>
    <mergeCell ref="B4:E4"/>
    <mergeCell ref="F4:H4"/>
    <mergeCell ref="E6:E7"/>
  </mergeCells>
  <phoneticPr fontId="1"/>
  <hyperlinks>
    <hyperlink ref="F6" location="利用申込書!A1" display="利用申込書" xr:uid="{00000000-0004-0000-0000-000000000000}"/>
    <hyperlink ref="F28" location="使用日誌・使用料計算書!A1" display="利用日誌/使用料報告書　E-mail（無い場合はＦＡＸ）" xr:uid="{00000000-0004-0000-0000-000001000000}"/>
  </hyperlinks>
  <pageMargins left="0.94488188976377963" right="0.35433070866141736" top="0.98425196850393704" bottom="0.98425196850393704" header="0.51181102362204722" footer="0.51181102362204722"/>
  <pageSetup paperSize="9" scale="85" orientation="portrait" r:id="rId1"/>
  <headerFooter alignWithMargins="0">
    <oddFooter>&amp;C-11-</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pageSetUpPr fitToPage="1"/>
  </sheetPr>
  <dimension ref="A1:M59"/>
  <sheetViews>
    <sheetView view="pageBreakPreview" topLeftCell="A31" zoomScaleNormal="100" zoomScaleSheetLayoutView="100" workbookViewId="0">
      <selection activeCell="Q13" sqref="Q13"/>
    </sheetView>
  </sheetViews>
  <sheetFormatPr defaultRowHeight="13.5" x14ac:dyDescent="0.15"/>
  <cols>
    <col min="1" max="1" width="6.25" style="2" customWidth="1"/>
    <col min="2" max="2" width="10.875" style="2" customWidth="1"/>
    <col min="3" max="3" width="2.875" style="2" customWidth="1"/>
    <col min="4" max="4" width="12.75" style="2" customWidth="1"/>
    <col min="5" max="5" width="3.5" style="2" customWidth="1"/>
    <col min="6" max="6" width="15.625" style="2" customWidth="1"/>
    <col min="7" max="7" width="3.5" style="2" customWidth="1"/>
    <col min="8" max="8" width="15.625" style="2" customWidth="1"/>
    <col min="9" max="9" width="3.5" style="2" customWidth="1"/>
    <col min="10" max="10" width="12.625" style="2" customWidth="1"/>
    <col min="11" max="11" width="3.5" style="2" customWidth="1"/>
    <col min="12" max="16384" width="9" style="2"/>
  </cols>
  <sheetData>
    <row r="1" spans="1:13" ht="15.95" customHeight="1" x14ac:dyDescent="0.15">
      <c r="A1" s="58" t="s">
        <v>78</v>
      </c>
      <c r="B1" s="59"/>
      <c r="C1" s="59"/>
      <c r="D1" s="59"/>
      <c r="E1" s="59"/>
      <c r="F1" s="59"/>
      <c r="G1" s="59"/>
      <c r="H1" s="196" t="s">
        <v>140</v>
      </c>
      <c r="I1" s="196"/>
      <c r="J1" s="196"/>
      <c r="K1" s="197"/>
    </row>
    <row r="2" spans="1:13" ht="15.95" customHeight="1" x14ac:dyDescent="0.15">
      <c r="A2" s="60" t="s">
        <v>13</v>
      </c>
      <c r="B2" s="3"/>
      <c r="C2" s="3"/>
      <c r="D2" s="61"/>
      <c r="E2" s="3"/>
      <c r="F2" s="3"/>
      <c r="G2" s="3"/>
      <c r="H2" s="1"/>
      <c r="I2" s="1"/>
      <c r="J2" s="1"/>
      <c r="K2" s="51"/>
    </row>
    <row r="3" spans="1:13" ht="15.95" customHeight="1" x14ac:dyDescent="0.15">
      <c r="A3" s="60" t="s">
        <v>113</v>
      </c>
      <c r="B3" s="3"/>
      <c r="C3" s="3"/>
      <c r="D3" s="3"/>
      <c r="E3" s="3"/>
      <c r="F3" s="172"/>
      <c r="G3" s="172"/>
      <c r="H3" s="3"/>
      <c r="I3" s="3"/>
      <c r="K3" s="54"/>
    </row>
    <row r="4" spans="1:13" ht="15.95" customHeight="1" x14ac:dyDescent="0.15">
      <c r="A4" s="134" t="s">
        <v>137</v>
      </c>
      <c r="B4" s="49" t="s">
        <v>203</v>
      </c>
      <c r="C4" s="3"/>
      <c r="D4" s="3"/>
      <c r="E4" s="3"/>
      <c r="G4" s="133" t="s">
        <v>61</v>
      </c>
      <c r="H4" s="173"/>
      <c r="I4" s="173"/>
      <c r="J4" s="173"/>
      <c r="K4" s="174"/>
    </row>
    <row r="5" spans="1:13" ht="15.95" customHeight="1" x14ac:dyDescent="0.15">
      <c r="A5" s="62"/>
      <c r="B5" t="s">
        <v>136</v>
      </c>
      <c r="C5" s="63"/>
      <c r="D5" s="63"/>
      <c r="E5" s="3"/>
      <c r="G5" s="133" t="s">
        <v>62</v>
      </c>
      <c r="H5" s="173"/>
      <c r="I5" s="173"/>
      <c r="J5" s="173"/>
      <c r="K5" s="174"/>
    </row>
    <row r="6" spans="1:13" ht="15.95" customHeight="1" x14ac:dyDescent="0.15">
      <c r="A6" s="204" t="s">
        <v>51</v>
      </c>
      <c r="B6" s="205"/>
      <c r="C6" s="204" t="s">
        <v>66</v>
      </c>
      <c r="D6" s="205"/>
      <c r="E6" s="3"/>
      <c r="G6" s="133" t="s">
        <v>63</v>
      </c>
      <c r="H6" s="173"/>
      <c r="I6" s="173"/>
      <c r="J6" s="173"/>
      <c r="K6" s="174"/>
    </row>
    <row r="7" spans="1:13" ht="15.95" customHeight="1" x14ac:dyDescent="0.15">
      <c r="A7" s="206"/>
      <c r="B7" s="205"/>
      <c r="C7" s="208"/>
      <c r="D7" s="209"/>
      <c r="E7" s="3"/>
      <c r="G7" s="133" t="s">
        <v>190</v>
      </c>
      <c r="H7" s="173"/>
      <c r="I7" s="173"/>
      <c r="J7" s="173"/>
      <c r="K7" s="174"/>
    </row>
    <row r="8" spans="1:13" ht="15.95" customHeight="1" x14ac:dyDescent="0.15">
      <c r="A8" s="207"/>
      <c r="B8" s="205"/>
      <c r="C8" s="210"/>
      <c r="D8" s="211"/>
      <c r="E8" s="3"/>
      <c r="G8" s="133" t="s">
        <v>185</v>
      </c>
      <c r="H8" s="173"/>
      <c r="I8" s="173"/>
      <c r="J8" s="173"/>
      <c r="K8" s="174"/>
    </row>
    <row r="9" spans="1:13" ht="15.95" customHeight="1" x14ac:dyDescent="0.15">
      <c r="A9" s="207"/>
      <c r="B9" s="205"/>
      <c r="C9" s="210"/>
      <c r="D9" s="211"/>
      <c r="E9" s="3"/>
      <c r="G9" s="133" t="s">
        <v>157</v>
      </c>
      <c r="H9" s="173"/>
      <c r="I9" s="173"/>
      <c r="J9" s="173"/>
      <c r="K9" s="174"/>
    </row>
    <row r="10" spans="1:13" ht="15.95" customHeight="1" x14ac:dyDescent="0.15">
      <c r="A10" s="207"/>
      <c r="B10" s="205"/>
      <c r="C10" s="212"/>
      <c r="D10" s="213"/>
      <c r="E10" s="3"/>
      <c r="F10" s="3"/>
      <c r="G10" s="133" t="s">
        <v>110</v>
      </c>
      <c r="H10" s="173"/>
      <c r="I10" s="173"/>
      <c r="J10" s="173"/>
      <c r="K10" s="174"/>
    </row>
    <row r="11" spans="1:13" x14ac:dyDescent="0.15">
      <c r="A11" s="198" t="s">
        <v>38</v>
      </c>
      <c r="B11" s="199"/>
      <c r="C11" s="199"/>
      <c r="D11" s="199"/>
      <c r="E11" s="199"/>
      <c r="F11" s="199"/>
      <c r="G11" s="199"/>
      <c r="H11" s="199"/>
      <c r="I11" s="199"/>
      <c r="J11" s="199"/>
      <c r="K11" s="200"/>
    </row>
    <row r="12" spans="1:13" x14ac:dyDescent="0.15">
      <c r="A12" s="198"/>
      <c r="B12" s="199"/>
      <c r="C12" s="199"/>
      <c r="D12" s="199"/>
      <c r="E12" s="199"/>
      <c r="F12" s="199"/>
      <c r="G12" s="199"/>
      <c r="H12" s="199"/>
      <c r="I12" s="199"/>
      <c r="J12" s="199"/>
      <c r="K12" s="200"/>
    </row>
    <row r="13" spans="1:13" ht="18.75" x14ac:dyDescent="0.15">
      <c r="A13" s="64"/>
      <c r="B13" s="65"/>
      <c r="C13" s="65"/>
      <c r="D13" s="65"/>
      <c r="E13" s="65"/>
      <c r="F13" s="65"/>
      <c r="G13" s="65"/>
      <c r="H13" s="65"/>
      <c r="I13" s="65"/>
      <c r="J13" s="65"/>
      <c r="K13" s="66"/>
      <c r="M13" s="45" t="s">
        <v>86</v>
      </c>
    </row>
    <row r="14" spans="1:13" ht="18.75" x14ac:dyDescent="0.15">
      <c r="A14" s="201" t="s">
        <v>39</v>
      </c>
      <c r="B14" s="202"/>
      <c r="C14" s="202"/>
      <c r="D14" s="202"/>
      <c r="E14" s="202"/>
      <c r="F14" s="202"/>
      <c r="G14" s="202"/>
      <c r="H14" s="202"/>
      <c r="I14" s="202"/>
      <c r="J14" s="202"/>
      <c r="K14" s="203"/>
    </row>
    <row r="15" spans="1:13" ht="14.25" x14ac:dyDescent="0.15">
      <c r="A15" s="60"/>
      <c r="B15" s="3"/>
      <c r="C15" s="3" t="s">
        <v>111</v>
      </c>
      <c r="D15" s="3" t="s">
        <v>112</v>
      </c>
      <c r="E15" s="3"/>
      <c r="F15" s="3"/>
      <c r="G15" s="3"/>
      <c r="H15" s="3"/>
      <c r="I15" s="3"/>
      <c r="K15" s="54"/>
    </row>
    <row r="16" spans="1:13" ht="29.25" customHeight="1" x14ac:dyDescent="0.15">
      <c r="A16" s="152" t="s">
        <v>14</v>
      </c>
      <c r="B16" s="152"/>
      <c r="C16" s="161"/>
      <c r="D16" s="214"/>
      <c r="E16" s="214"/>
      <c r="F16" s="214"/>
      <c r="G16" s="214"/>
      <c r="H16" s="214"/>
      <c r="I16" s="214"/>
      <c r="J16" s="214"/>
      <c r="K16" s="162"/>
    </row>
    <row r="17" spans="1:11" ht="15.95" customHeight="1" x14ac:dyDescent="0.15">
      <c r="A17" s="175" t="s">
        <v>138</v>
      </c>
      <c r="B17" s="175"/>
      <c r="C17" s="215" t="s">
        <v>141</v>
      </c>
      <c r="D17" s="157"/>
      <c r="E17" s="157"/>
      <c r="F17" s="157"/>
      <c r="G17" s="157"/>
      <c r="H17" s="157"/>
      <c r="I17" s="157"/>
      <c r="J17" s="157"/>
      <c r="K17" s="158"/>
    </row>
    <row r="18" spans="1:11" ht="15.95" customHeight="1" x14ac:dyDescent="0.15">
      <c r="A18" s="176" t="s">
        <v>15</v>
      </c>
      <c r="B18" s="176"/>
      <c r="C18" s="215" t="s">
        <v>142</v>
      </c>
      <c r="D18" s="157"/>
      <c r="E18" s="157"/>
      <c r="F18" s="157"/>
      <c r="G18" s="157"/>
      <c r="H18" s="157"/>
      <c r="I18" s="157"/>
      <c r="J18" s="157"/>
      <c r="K18" s="158"/>
    </row>
    <row r="19" spans="1:11" ht="15.95" customHeight="1" x14ac:dyDescent="0.15">
      <c r="A19" s="180" t="s">
        <v>27</v>
      </c>
      <c r="B19" s="180"/>
      <c r="C19" s="182" t="s">
        <v>143</v>
      </c>
      <c r="D19" s="183"/>
      <c r="E19" s="183"/>
      <c r="F19" s="183"/>
      <c r="G19" s="183"/>
      <c r="H19" s="183"/>
      <c r="I19" s="183"/>
      <c r="J19" s="183"/>
      <c r="K19" s="164"/>
    </row>
    <row r="20" spans="1:11" ht="15.95" customHeight="1" x14ac:dyDescent="0.15">
      <c r="A20" s="177" t="s">
        <v>153</v>
      </c>
      <c r="B20" s="177"/>
      <c r="C20" s="184" t="s">
        <v>21</v>
      </c>
      <c r="D20" s="162"/>
      <c r="E20" s="4"/>
      <c r="F20" s="4" t="s">
        <v>151</v>
      </c>
      <c r="G20" s="4"/>
      <c r="H20" s="4" t="s">
        <v>24</v>
      </c>
      <c r="I20" s="4"/>
      <c r="J20" s="4" t="s">
        <v>40</v>
      </c>
      <c r="K20" s="4"/>
    </row>
    <row r="21" spans="1:11" ht="15.95" customHeight="1" x14ac:dyDescent="0.15">
      <c r="A21" s="178"/>
      <c r="B21" s="178"/>
      <c r="C21" s="185" t="s">
        <v>22</v>
      </c>
      <c r="D21" s="158"/>
      <c r="E21" s="130"/>
      <c r="F21" s="130" t="s">
        <v>152</v>
      </c>
      <c r="G21" s="130"/>
      <c r="H21" s="130" t="s">
        <v>25</v>
      </c>
      <c r="I21" s="130"/>
      <c r="J21" s="130" t="s">
        <v>41</v>
      </c>
      <c r="K21" s="130"/>
    </row>
    <row r="22" spans="1:11" ht="15.95" customHeight="1" x14ac:dyDescent="0.15">
      <c r="A22" s="178"/>
      <c r="B22" s="178"/>
      <c r="C22" s="185" t="s">
        <v>23</v>
      </c>
      <c r="D22" s="158"/>
      <c r="E22" s="130"/>
      <c r="F22" s="130" t="s">
        <v>184</v>
      </c>
      <c r="G22" s="130"/>
      <c r="H22" s="130"/>
      <c r="I22" s="130"/>
      <c r="J22" s="130" t="s">
        <v>42</v>
      </c>
      <c r="K22" s="130"/>
    </row>
    <row r="23" spans="1:11" ht="15.95" customHeight="1" x14ac:dyDescent="0.15">
      <c r="A23" s="179"/>
      <c r="B23" s="179"/>
      <c r="C23" s="186" t="s">
        <v>33</v>
      </c>
      <c r="D23" s="164"/>
      <c r="E23" s="6"/>
      <c r="F23" s="6"/>
      <c r="G23" s="6"/>
      <c r="H23" s="6"/>
      <c r="I23" s="5"/>
      <c r="J23" s="6" t="s">
        <v>43</v>
      </c>
      <c r="K23" s="6"/>
    </row>
    <row r="24" spans="1:11" ht="15.95" customHeight="1" x14ac:dyDescent="0.15">
      <c r="A24" s="152" t="s">
        <v>16</v>
      </c>
      <c r="B24" s="187"/>
      <c r="C24" s="216" t="s">
        <v>20</v>
      </c>
      <c r="D24" s="217"/>
      <c r="E24" s="218"/>
      <c r="F24" s="181" t="s">
        <v>36</v>
      </c>
      <c r="G24" s="181"/>
      <c r="H24" s="181" t="s">
        <v>35</v>
      </c>
      <c r="I24" s="191"/>
      <c r="J24" s="181" t="s">
        <v>37</v>
      </c>
      <c r="K24" s="191"/>
    </row>
    <row r="25" spans="1:11" ht="15.95" customHeight="1" x14ac:dyDescent="0.15">
      <c r="A25" s="176"/>
      <c r="B25" s="153"/>
      <c r="C25" s="219" t="s">
        <v>17</v>
      </c>
      <c r="D25" s="220"/>
      <c r="E25" s="221"/>
      <c r="F25" s="192"/>
      <c r="G25" s="192"/>
      <c r="H25" s="192"/>
      <c r="I25" s="192"/>
      <c r="J25" s="192"/>
      <c r="K25" s="192"/>
    </row>
    <row r="26" spans="1:11" ht="15.95" customHeight="1" x14ac:dyDescent="0.15">
      <c r="A26" s="176"/>
      <c r="B26" s="153"/>
      <c r="C26" s="185" t="s">
        <v>26</v>
      </c>
      <c r="D26" s="222"/>
      <c r="E26" s="223"/>
      <c r="F26" s="170"/>
      <c r="G26" s="170"/>
      <c r="H26" s="170"/>
      <c r="I26" s="170"/>
      <c r="J26" s="170"/>
      <c r="K26" s="170"/>
    </row>
    <row r="27" spans="1:11" ht="15.95" customHeight="1" x14ac:dyDescent="0.15">
      <c r="A27" s="176"/>
      <c r="B27" s="153"/>
      <c r="C27" s="185" t="s">
        <v>34</v>
      </c>
      <c r="D27" s="222"/>
      <c r="E27" s="223"/>
      <c r="F27" s="170"/>
      <c r="G27" s="170"/>
      <c r="H27" s="170"/>
      <c r="I27" s="170"/>
      <c r="J27" s="170"/>
      <c r="K27" s="170"/>
    </row>
    <row r="28" spans="1:11" ht="15.95" customHeight="1" x14ac:dyDescent="0.15">
      <c r="A28" s="188"/>
      <c r="B28" s="155"/>
      <c r="C28" s="186" t="s">
        <v>18</v>
      </c>
      <c r="D28" s="189"/>
      <c r="E28" s="190"/>
      <c r="F28" s="171"/>
      <c r="G28" s="171"/>
      <c r="H28" s="171"/>
      <c r="I28" s="171"/>
      <c r="J28" s="171"/>
      <c r="K28" s="171"/>
    </row>
    <row r="29" spans="1:11" ht="15.95" customHeight="1" x14ac:dyDescent="0.15">
      <c r="A29" s="152" t="s">
        <v>19</v>
      </c>
      <c r="B29" s="152"/>
      <c r="C29" s="224" t="s">
        <v>45</v>
      </c>
      <c r="D29" s="214" t="s">
        <v>47</v>
      </c>
      <c r="E29" s="162"/>
      <c r="F29" s="161" t="s">
        <v>28</v>
      </c>
      <c r="G29" s="162"/>
      <c r="H29" s="166" t="s">
        <v>31</v>
      </c>
      <c r="I29" s="167"/>
      <c r="J29" s="7"/>
      <c r="K29" s="8"/>
    </row>
    <row r="30" spans="1:11" ht="15.95" customHeight="1" x14ac:dyDescent="0.15">
      <c r="A30" s="153"/>
      <c r="B30" s="153"/>
      <c r="C30" s="225"/>
      <c r="D30" s="157" t="s">
        <v>48</v>
      </c>
      <c r="E30" s="158"/>
      <c r="F30" s="156" t="s">
        <v>29</v>
      </c>
      <c r="G30" s="158"/>
      <c r="H30" s="159" t="s">
        <v>32</v>
      </c>
      <c r="I30" s="160"/>
      <c r="J30" s="9"/>
      <c r="K30" s="10"/>
    </row>
    <row r="31" spans="1:11" ht="15.95" customHeight="1" x14ac:dyDescent="0.15">
      <c r="A31" s="153"/>
      <c r="B31" s="153"/>
      <c r="C31" s="225"/>
      <c r="D31" s="157" t="s">
        <v>49</v>
      </c>
      <c r="E31" s="158"/>
      <c r="F31" s="156" t="s">
        <v>105</v>
      </c>
      <c r="G31" s="158"/>
      <c r="H31" s="159" t="s">
        <v>106</v>
      </c>
      <c r="I31" s="160"/>
      <c r="J31" s="9"/>
      <c r="K31" s="10"/>
    </row>
    <row r="32" spans="1:11" ht="15.95" customHeight="1" x14ac:dyDescent="0.15">
      <c r="A32" s="153"/>
      <c r="B32" s="153"/>
      <c r="C32" s="226"/>
      <c r="D32" s="165" t="s">
        <v>50</v>
      </c>
      <c r="E32" s="164"/>
      <c r="F32" s="163" t="s">
        <v>105</v>
      </c>
      <c r="G32" s="164"/>
      <c r="H32" s="168" t="s">
        <v>106</v>
      </c>
      <c r="I32" s="169"/>
      <c r="J32" s="11"/>
      <c r="K32" s="12"/>
    </row>
    <row r="33" spans="1:11" ht="15.95" customHeight="1" x14ac:dyDescent="0.15">
      <c r="A33" s="153"/>
      <c r="B33" s="153"/>
      <c r="C33" s="184" t="s">
        <v>181</v>
      </c>
      <c r="D33" s="194"/>
      <c r="E33" s="195"/>
      <c r="F33" s="161" t="s">
        <v>28</v>
      </c>
      <c r="G33" s="162"/>
      <c r="H33" s="166" t="s">
        <v>31</v>
      </c>
      <c r="I33" s="167"/>
      <c r="J33" s="7"/>
      <c r="K33" s="8"/>
    </row>
    <row r="34" spans="1:11" ht="15.95" customHeight="1" x14ac:dyDescent="0.15">
      <c r="A34" s="154"/>
      <c r="B34" s="154"/>
      <c r="C34" s="156" t="s">
        <v>179</v>
      </c>
      <c r="D34" s="157"/>
      <c r="E34" s="158"/>
      <c r="F34" s="156" t="s">
        <v>30</v>
      </c>
      <c r="G34" s="158"/>
      <c r="H34" s="159" t="s">
        <v>180</v>
      </c>
      <c r="I34" s="160"/>
      <c r="J34" s="9"/>
      <c r="K34" s="10"/>
    </row>
    <row r="35" spans="1:11" ht="15.95" customHeight="1" x14ac:dyDescent="0.15">
      <c r="A35" s="155"/>
      <c r="B35" s="155"/>
      <c r="C35" s="193" t="s">
        <v>144</v>
      </c>
      <c r="D35" s="183"/>
      <c r="E35" s="164"/>
      <c r="F35" s="163" t="s">
        <v>147</v>
      </c>
      <c r="G35" s="164"/>
      <c r="H35" s="168" t="s">
        <v>31</v>
      </c>
      <c r="I35" s="169"/>
      <c r="J35" s="11"/>
      <c r="K35" s="12"/>
    </row>
    <row r="36" spans="1:11" ht="15.95" customHeight="1" x14ac:dyDescent="0.15">
      <c r="A36" s="135" t="s">
        <v>158</v>
      </c>
      <c r="B36" s="136"/>
      <c r="C36" s="13" t="s">
        <v>77</v>
      </c>
      <c r="D36" s="2" t="s">
        <v>159</v>
      </c>
      <c r="K36" s="54"/>
    </row>
    <row r="37" spans="1:11" ht="15.95" customHeight="1" x14ac:dyDescent="0.15">
      <c r="A37" s="135"/>
      <c r="B37" s="136"/>
      <c r="C37" s="13" t="s">
        <v>77</v>
      </c>
      <c r="D37" s="2" t="s">
        <v>107</v>
      </c>
      <c r="K37" s="54"/>
    </row>
    <row r="38" spans="1:11" ht="15.95" customHeight="1" x14ac:dyDescent="0.15">
      <c r="A38" s="137"/>
      <c r="B38" s="138"/>
      <c r="C38" s="13" t="s">
        <v>46</v>
      </c>
      <c r="D38" s="2" t="s">
        <v>85</v>
      </c>
      <c r="K38" s="54"/>
    </row>
    <row r="39" spans="1:11" ht="15.95" customHeight="1" x14ac:dyDescent="0.15">
      <c r="A39" s="137"/>
      <c r="B39" s="138"/>
      <c r="C39" s="13" t="s">
        <v>46</v>
      </c>
      <c r="D39" s="2" t="s">
        <v>84</v>
      </c>
      <c r="K39" s="54"/>
    </row>
    <row r="40" spans="1:11" ht="15.95" customHeight="1" x14ac:dyDescent="0.15">
      <c r="A40" s="137"/>
      <c r="B40" s="138"/>
      <c r="C40" s="13" t="s">
        <v>46</v>
      </c>
      <c r="D40" s="2" t="s">
        <v>155</v>
      </c>
      <c r="K40" s="54"/>
    </row>
    <row r="41" spans="1:11" ht="15.95" customHeight="1" x14ac:dyDescent="0.15">
      <c r="A41" s="137"/>
      <c r="B41" s="138"/>
      <c r="C41" s="13" t="s">
        <v>46</v>
      </c>
      <c r="D41" s="2" t="s">
        <v>191</v>
      </c>
      <c r="K41" s="54"/>
    </row>
    <row r="42" spans="1:11" ht="15.95" customHeight="1" x14ac:dyDescent="0.15">
      <c r="A42" s="137"/>
      <c r="B42" s="138"/>
      <c r="C42" s="13" t="s">
        <v>46</v>
      </c>
      <c r="D42" s="2" t="s">
        <v>148</v>
      </c>
      <c r="K42" s="54"/>
    </row>
    <row r="43" spans="1:11" ht="15.95" customHeight="1" x14ac:dyDescent="0.15">
      <c r="A43" s="137"/>
      <c r="B43" s="138"/>
      <c r="C43" s="13" t="s">
        <v>46</v>
      </c>
      <c r="D43" s="2" t="s">
        <v>65</v>
      </c>
      <c r="K43" s="54"/>
    </row>
    <row r="44" spans="1:11" ht="15.95" customHeight="1" x14ac:dyDescent="0.15">
      <c r="A44" s="137"/>
      <c r="B44" s="138"/>
      <c r="C44" s="13"/>
      <c r="D44" s="2" t="s">
        <v>202</v>
      </c>
      <c r="K44" s="54"/>
    </row>
    <row r="45" spans="1:11" ht="15.95" customHeight="1" x14ac:dyDescent="0.15">
      <c r="A45" s="137"/>
      <c r="B45" s="138"/>
      <c r="C45" s="13"/>
      <c r="D45" s="2" t="s">
        <v>200</v>
      </c>
      <c r="K45" s="54"/>
    </row>
    <row r="46" spans="1:11" ht="15.95" customHeight="1" x14ac:dyDescent="0.15">
      <c r="A46" s="137"/>
      <c r="B46" s="138"/>
      <c r="C46" s="13" t="s">
        <v>46</v>
      </c>
      <c r="D46" s="2" t="s">
        <v>156</v>
      </c>
      <c r="K46" s="54"/>
    </row>
    <row r="47" spans="1:11" ht="15.95" customHeight="1" x14ac:dyDescent="0.15">
      <c r="A47" s="137"/>
      <c r="B47" s="138"/>
      <c r="C47" s="13" t="s">
        <v>46</v>
      </c>
      <c r="D47" s="2" t="s">
        <v>75</v>
      </c>
      <c r="K47" s="54"/>
    </row>
    <row r="48" spans="1:11" ht="15.95" customHeight="1" x14ac:dyDescent="0.15">
      <c r="A48" s="137"/>
      <c r="B48" s="138"/>
      <c r="C48" s="13"/>
      <c r="E48" s="1"/>
      <c r="F48" s="1"/>
      <c r="G48" s="1"/>
      <c r="H48" s="1"/>
      <c r="I48" s="1"/>
      <c r="J48" s="1" t="s">
        <v>12</v>
      </c>
      <c r="K48" s="51"/>
    </row>
    <row r="49" spans="1:12" x14ac:dyDescent="0.15">
      <c r="A49" s="137"/>
      <c r="B49" s="138"/>
      <c r="C49" s="13" t="s">
        <v>46</v>
      </c>
      <c r="D49" s="47" t="s">
        <v>197</v>
      </c>
      <c r="E49" s="47"/>
      <c r="F49" s="47"/>
      <c r="G49" s="47"/>
      <c r="H49" s="47"/>
      <c r="I49" s="47"/>
      <c r="J49" s="47"/>
      <c r="K49" s="48"/>
    </row>
    <row r="50" spans="1:12" ht="15.95" customHeight="1" x14ac:dyDescent="0.15">
      <c r="A50" s="137"/>
      <c r="B50" s="138"/>
      <c r="C50" s="13"/>
      <c r="D50" s="56" t="s">
        <v>121</v>
      </c>
      <c r="E50" s="47"/>
      <c r="F50" s="47"/>
      <c r="G50" s="47"/>
      <c r="H50" s="47"/>
      <c r="I50" s="47"/>
      <c r="J50" s="47"/>
      <c r="K50" s="48"/>
    </row>
    <row r="51" spans="1:12" ht="15.95" customHeight="1" x14ac:dyDescent="0.15">
      <c r="A51" s="137"/>
      <c r="B51" s="138"/>
      <c r="C51" s="13"/>
      <c r="D51" s="47" t="s">
        <v>122</v>
      </c>
      <c r="E51" s="47"/>
      <c r="F51" s="47"/>
      <c r="G51" s="47" ph="1"/>
      <c r="H51" s="47" ph="1"/>
      <c r="I51" s="47" ph="1"/>
      <c r="J51" s="47" ph="1"/>
      <c r="K51" s="48" ph="1"/>
    </row>
    <row r="52" spans="1:12" ht="15.95" customHeight="1" x14ac:dyDescent="0.15">
      <c r="A52" s="137"/>
      <c r="B52" s="138"/>
      <c r="C52" s="13"/>
      <c r="D52" s="2" t="s">
        <v>201</v>
      </c>
      <c r="K52" s="54"/>
      <c r="L52" s="1"/>
    </row>
    <row r="53" spans="1:12" ht="15.95" customHeight="1" x14ac:dyDescent="0.15">
      <c r="A53" s="137"/>
      <c r="B53" s="138"/>
      <c r="C53" s="13"/>
      <c r="D53" s="56" t="s">
        <v>186</v>
      </c>
      <c r="E53" s="47"/>
      <c r="F53" s="47"/>
      <c r="G53" s="47"/>
      <c r="H53" s="47"/>
      <c r="I53" s="47"/>
      <c r="J53" s="47"/>
      <c r="K53" s="48"/>
    </row>
    <row r="54" spans="1:12" ht="15.95" customHeight="1" x14ac:dyDescent="0.15">
      <c r="A54" s="137"/>
      <c r="B54" s="138"/>
      <c r="C54" s="13"/>
      <c r="D54" s="47" t="s">
        <v>187</v>
      </c>
      <c r="E54" s="47"/>
      <c r="F54" s="47"/>
      <c r="G54" s="47" ph="1"/>
      <c r="H54" s="47" ph="1"/>
      <c r="I54" s="47" ph="1"/>
      <c r="J54" s="47" ph="1"/>
      <c r="K54" s="48" ph="1"/>
    </row>
    <row r="55" spans="1:12" ht="15.95" customHeight="1" x14ac:dyDescent="0.15">
      <c r="A55" s="137"/>
      <c r="B55" s="138"/>
      <c r="C55" s="13"/>
      <c r="D55" s="56" t="s">
        <v>150</v>
      </c>
      <c r="K55" s="54"/>
      <c r="L55" s="3"/>
    </row>
    <row r="56" spans="1:12" ht="15.95" customHeight="1" x14ac:dyDescent="0.15">
      <c r="A56" s="137"/>
      <c r="B56" s="138"/>
      <c r="C56" s="13"/>
      <c r="D56" s="2" t="s">
        <v>149</v>
      </c>
      <c r="K56" s="54"/>
      <c r="L56" s="3"/>
    </row>
    <row r="57" spans="1:12" ht="15.95" customHeight="1" thickBot="1" x14ac:dyDescent="0.2">
      <c r="A57" s="137"/>
      <c r="B57" s="138"/>
      <c r="C57" s="13"/>
      <c r="D57" s="46" t="s">
        <v>60</v>
      </c>
      <c r="F57" s="46" t="s">
        <v>100</v>
      </c>
      <c r="G57" s="69" t="s">
        <v>101</v>
      </c>
      <c r="H57" s="45" t="s">
        <v>69</v>
      </c>
      <c r="J57" s="69" t="s">
        <v>102</v>
      </c>
      <c r="K57" s="70"/>
      <c r="L57" s="3"/>
    </row>
    <row r="58" spans="1:12" ht="15.95" customHeight="1" x14ac:dyDescent="0.15">
      <c r="A58" s="137"/>
      <c r="B58" s="138"/>
      <c r="C58" s="57"/>
      <c r="D58" s="50" t="s">
        <v>76</v>
      </c>
      <c r="E58" s="52" t="s">
        <v>133</v>
      </c>
      <c r="F58" s="53"/>
      <c r="G58" s="53"/>
      <c r="H58" s="53"/>
      <c r="I58" s="53"/>
      <c r="J58" s="53"/>
      <c r="K58" s="67"/>
      <c r="L58" s="55"/>
    </row>
    <row r="59" spans="1:12" ht="14.25" x14ac:dyDescent="0.15">
      <c r="A59" s="127"/>
      <c r="B59" s="128"/>
      <c r="C59" s="68"/>
      <c r="D59" s="132" t="s">
        <v>56</v>
      </c>
      <c r="E59" s="131" t="s">
        <v>134</v>
      </c>
      <c r="F59" s="129"/>
      <c r="G59" s="129"/>
      <c r="H59" s="129"/>
      <c r="I59" s="129"/>
      <c r="J59" s="129"/>
      <c r="K59" s="12"/>
    </row>
  </sheetData>
  <mergeCells count="72">
    <mergeCell ref="H29:I29"/>
    <mergeCell ref="H30:I30"/>
    <mergeCell ref="H31:I31"/>
    <mergeCell ref="C24:E24"/>
    <mergeCell ref="C25:E25"/>
    <mergeCell ref="C26:E26"/>
    <mergeCell ref="C27:E27"/>
    <mergeCell ref="C29:C32"/>
    <mergeCell ref="D29:E29"/>
    <mergeCell ref="C6:D6"/>
    <mergeCell ref="C7:D10"/>
    <mergeCell ref="C16:K16"/>
    <mergeCell ref="C17:K17"/>
    <mergeCell ref="C18:K18"/>
    <mergeCell ref="H8:K8"/>
    <mergeCell ref="H9:K9"/>
    <mergeCell ref="H10:K10"/>
    <mergeCell ref="C35:E35"/>
    <mergeCell ref="C33:E33"/>
    <mergeCell ref="H1:K1"/>
    <mergeCell ref="A11:K12"/>
    <mergeCell ref="A14:K14"/>
    <mergeCell ref="F27:G27"/>
    <mergeCell ref="A6:B6"/>
    <mergeCell ref="A7:B10"/>
    <mergeCell ref="C21:D21"/>
    <mergeCell ref="H25:I25"/>
    <mergeCell ref="F26:G26"/>
    <mergeCell ref="H26:I26"/>
    <mergeCell ref="F25:G25"/>
    <mergeCell ref="H27:I27"/>
    <mergeCell ref="H24:I24"/>
    <mergeCell ref="A16:B16"/>
    <mergeCell ref="A17:B17"/>
    <mergeCell ref="A18:B18"/>
    <mergeCell ref="A20:B23"/>
    <mergeCell ref="A19:B19"/>
    <mergeCell ref="F24:G24"/>
    <mergeCell ref="C19:K19"/>
    <mergeCell ref="C20:D20"/>
    <mergeCell ref="C22:D22"/>
    <mergeCell ref="C23:D23"/>
    <mergeCell ref="A24:B28"/>
    <mergeCell ref="C28:E28"/>
    <mergeCell ref="J24:K24"/>
    <mergeCell ref="J25:K25"/>
    <mergeCell ref="F28:G28"/>
    <mergeCell ref="J26:K26"/>
    <mergeCell ref="H28:I28"/>
    <mergeCell ref="J27:K27"/>
    <mergeCell ref="J28:K28"/>
    <mergeCell ref="F3:G3"/>
    <mergeCell ref="H4:K4"/>
    <mergeCell ref="H5:K5"/>
    <mergeCell ref="H6:K6"/>
    <mergeCell ref="H7:K7"/>
    <mergeCell ref="A29:B35"/>
    <mergeCell ref="C34:E34"/>
    <mergeCell ref="F34:G34"/>
    <mergeCell ref="H34:I34"/>
    <mergeCell ref="F29:G29"/>
    <mergeCell ref="F30:G30"/>
    <mergeCell ref="F32:G32"/>
    <mergeCell ref="D32:E32"/>
    <mergeCell ref="F33:G33"/>
    <mergeCell ref="H33:I33"/>
    <mergeCell ref="D30:E30"/>
    <mergeCell ref="H32:I32"/>
    <mergeCell ref="F31:G31"/>
    <mergeCell ref="D31:E31"/>
    <mergeCell ref="F35:G35"/>
    <mergeCell ref="H35:I35"/>
  </mergeCells>
  <phoneticPr fontId="1"/>
  <dataValidations count="1">
    <dataValidation type="list" allowBlank="1" showInputMessage="1" showErrorMessage="1" sqref="E20:E23 G20:G23 I20:I22 K20:K23" xr:uid="{00000000-0002-0000-0100-000000000000}">
      <formula1>$M$13</formula1>
    </dataValidation>
  </dataValidations>
  <hyperlinks>
    <hyperlink ref="B4" r:id="rId1" xr:uid="{6EAD3384-F44E-4537-9A09-A9FF6F7710F2}"/>
  </hyperlinks>
  <pageMargins left="0.55118110236220474" right="0.74803149606299213" top="0.74803149606299213" bottom="0.47244094488188981" header="0.35433070866141736" footer="0.62992125984251968"/>
  <pageSetup paperSize="9" scale="87" orientation="portrait" cellComments="asDisplayed" r:id="rId2"/>
  <headerFooter alignWithMargins="0">
    <oddFooter>&amp;C-12-</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pageSetUpPr fitToPage="1"/>
  </sheetPr>
  <dimension ref="A1:N67"/>
  <sheetViews>
    <sheetView view="pageBreakPreview" zoomScaleNormal="100" zoomScaleSheetLayoutView="100" workbookViewId="0">
      <selection activeCell="P8" sqref="P8"/>
    </sheetView>
  </sheetViews>
  <sheetFormatPr defaultRowHeight="14.25" x14ac:dyDescent="0.15"/>
  <cols>
    <col min="1" max="1" width="7.375" style="71" customWidth="1"/>
    <col min="2" max="2" width="9" style="71"/>
    <col min="3" max="3" width="10" style="71" customWidth="1"/>
    <col min="4" max="4" width="6.25" style="71" customWidth="1"/>
    <col min="5" max="5" width="3.5" style="71" customWidth="1"/>
    <col min="6" max="7" width="10.5" style="71" customWidth="1"/>
    <col min="8" max="8" width="14.375" style="71" customWidth="1"/>
    <col min="9" max="9" width="3.625" style="71" customWidth="1"/>
    <col min="10" max="10" width="12.625" style="71" customWidth="1"/>
    <col min="11" max="11" width="6" style="71" customWidth="1"/>
    <col min="12" max="12" width="9" style="71" hidden="1" customWidth="1"/>
    <col min="13" max="13" width="28.625" style="71" hidden="1" customWidth="1"/>
    <col min="14" max="14" width="19.625" style="71" hidden="1" customWidth="1"/>
    <col min="15" max="16384" width="9" style="71"/>
  </cols>
  <sheetData>
    <row r="1" spans="1:14" s="74" customFormat="1" ht="15.95" customHeight="1" x14ac:dyDescent="0.15">
      <c r="A1" s="71" t="s">
        <v>119</v>
      </c>
      <c r="B1" s="71"/>
      <c r="C1" s="71"/>
      <c r="D1" s="71"/>
      <c r="E1" s="71"/>
      <c r="F1" s="71"/>
      <c r="G1" s="72"/>
      <c r="H1" s="73" t="s">
        <v>178</v>
      </c>
      <c r="I1" s="73"/>
      <c r="J1" s="73"/>
      <c r="K1" s="73"/>
    </row>
    <row r="2" spans="1:14" s="74" customFormat="1" ht="15.95" customHeight="1" x14ac:dyDescent="0.15">
      <c r="A2" s="71" t="s">
        <v>120</v>
      </c>
      <c r="B2" s="71"/>
      <c r="C2" s="71"/>
      <c r="D2" s="71"/>
      <c r="E2" s="71"/>
      <c r="F2" s="71"/>
      <c r="G2" s="71"/>
      <c r="H2" s="75"/>
      <c r="I2" s="75"/>
      <c r="J2" s="75"/>
      <c r="K2" s="75"/>
    </row>
    <row r="3" spans="1:14" s="74" customFormat="1" ht="15.95" customHeight="1" x14ac:dyDescent="0.15">
      <c r="C3" s="71"/>
      <c r="D3" s="71"/>
      <c r="E3" s="71"/>
      <c r="F3" s="227"/>
      <c r="G3" s="227"/>
      <c r="H3" s="71"/>
      <c r="I3" s="71"/>
    </row>
    <row r="4" spans="1:14" s="74" customFormat="1" ht="15.95" customHeight="1" x14ac:dyDescent="0.15">
      <c r="A4" s="76" t="s">
        <v>161</v>
      </c>
      <c r="B4" s="381" t="s">
        <v>204</v>
      </c>
      <c r="C4" s="71"/>
      <c r="D4" s="71"/>
      <c r="E4" s="71"/>
      <c r="G4" s="77"/>
      <c r="H4" s="228"/>
      <c r="I4" s="228"/>
      <c r="J4" s="228"/>
      <c r="K4" s="228"/>
    </row>
    <row r="5" spans="1:14" s="74" customFormat="1" ht="21.75" customHeight="1" x14ac:dyDescent="0.15">
      <c r="A5" s="78"/>
      <c r="B5" s="79" t="s">
        <v>162</v>
      </c>
      <c r="C5" s="80"/>
      <c r="D5" s="80"/>
      <c r="E5" s="71"/>
      <c r="G5" s="77"/>
      <c r="H5" s="228"/>
      <c r="I5" s="228"/>
      <c r="J5" s="228"/>
      <c r="K5" s="228"/>
    </row>
    <row r="6" spans="1:14" s="80" customFormat="1" ht="17.25" x14ac:dyDescent="0.15">
      <c r="A6" s="229" t="s">
        <v>130</v>
      </c>
      <c r="B6" s="229"/>
      <c r="C6" s="229"/>
      <c r="D6" s="229"/>
      <c r="E6" s="229"/>
      <c r="F6" s="229"/>
      <c r="G6" s="229"/>
      <c r="H6" s="229"/>
      <c r="I6" s="229"/>
      <c r="J6" s="229"/>
      <c r="K6" s="230"/>
    </row>
    <row r="7" spans="1:14" x14ac:dyDescent="0.15">
      <c r="A7" s="231"/>
      <c r="B7" s="231"/>
      <c r="C7" s="231"/>
      <c r="D7" s="231"/>
      <c r="G7" s="81" t="s">
        <v>87</v>
      </c>
    </row>
    <row r="8" spans="1:14" ht="27.75" customHeight="1" x14ac:dyDescent="0.15">
      <c r="A8" s="232" t="s">
        <v>0</v>
      </c>
      <c r="B8" s="232"/>
      <c r="C8" s="233"/>
      <c r="D8" s="234"/>
      <c r="E8" s="234"/>
      <c r="F8" s="234"/>
      <c r="G8" s="82"/>
      <c r="H8" s="235" t="s">
        <v>74</v>
      </c>
      <c r="I8" s="236"/>
      <c r="J8" s="237"/>
      <c r="K8" s="238"/>
      <c r="N8" s="71" t="s">
        <v>163</v>
      </c>
    </row>
    <row r="9" spans="1:14" s="74" customFormat="1" ht="15.95" customHeight="1" x14ac:dyDescent="0.15">
      <c r="A9" s="247" t="s">
        <v>153</v>
      </c>
      <c r="B9" s="247"/>
      <c r="C9" s="250" t="s">
        <v>21</v>
      </c>
      <c r="D9" s="251"/>
      <c r="E9" s="83"/>
      <c r="F9" s="84" t="s">
        <v>151</v>
      </c>
      <c r="G9" s="83"/>
      <c r="H9" s="84" t="s">
        <v>24</v>
      </c>
      <c r="I9" s="83"/>
      <c r="J9" s="84" t="s">
        <v>40</v>
      </c>
      <c r="K9" s="83"/>
      <c r="M9" s="74" t="s">
        <v>164</v>
      </c>
      <c r="N9" s="71"/>
    </row>
    <row r="10" spans="1:14" s="74" customFormat="1" ht="15.95" customHeight="1" x14ac:dyDescent="0.15">
      <c r="A10" s="248"/>
      <c r="B10" s="248"/>
      <c r="C10" s="252" t="s">
        <v>22</v>
      </c>
      <c r="D10" s="253"/>
      <c r="E10" s="85"/>
      <c r="F10" s="86" t="s">
        <v>64</v>
      </c>
      <c r="G10" s="85"/>
      <c r="H10" s="86" t="s">
        <v>25</v>
      </c>
      <c r="I10" s="85"/>
      <c r="J10" s="86" t="s">
        <v>41</v>
      </c>
      <c r="K10" s="85"/>
    </row>
    <row r="11" spans="1:14" s="74" customFormat="1" ht="15.95" customHeight="1" x14ac:dyDescent="0.15">
      <c r="A11" s="248"/>
      <c r="B11" s="248"/>
      <c r="C11" s="252" t="s">
        <v>23</v>
      </c>
      <c r="D11" s="253"/>
      <c r="E11" s="85"/>
      <c r="F11" s="86" t="s">
        <v>165</v>
      </c>
      <c r="G11" s="85"/>
      <c r="H11" s="86"/>
      <c r="I11" s="87"/>
      <c r="J11" s="86" t="s">
        <v>42</v>
      </c>
      <c r="K11" s="85"/>
    </row>
    <row r="12" spans="1:14" s="74" customFormat="1" ht="15.95" customHeight="1" x14ac:dyDescent="0.15">
      <c r="A12" s="249"/>
      <c r="B12" s="249"/>
      <c r="C12" s="254" t="s">
        <v>166</v>
      </c>
      <c r="D12" s="255"/>
      <c r="E12" s="88"/>
      <c r="F12" s="89"/>
      <c r="G12" s="90"/>
      <c r="H12" s="89"/>
      <c r="I12" s="91"/>
      <c r="J12" s="89" t="s">
        <v>43</v>
      </c>
      <c r="K12" s="88"/>
    </row>
    <row r="13" spans="1:14" s="74" customFormat="1" ht="15.95" customHeight="1" x14ac:dyDescent="0.15">
      <c r="A13" s="256" t="s">
        <v>16</v>
      </c>
      <c r="B13" s="257"/>
      <c r="C13" s="262" t="s">
        <v>20</v>
      </c>
      <c r="D13" s="263"/>
      <c r="E13" s="264"/>
      <c r="F13" s="239" t="s">
        <v>36</v>
      </c>
      <c r="G13" s="239"/>
      <c r="H13" s="239" t="s">
        <v>35</v>
      </c>
      <c r="I13" s="240"/>
      <c r="J13" s="239" t="s">
        <v>37</v>
      </c>
      <c r="K13" s="240"/>
    </row>
    <row r="14" spans="1:14" s="74" customFormat="1" ht="15.95" customHeight="1" x14ac:dyDescent="0.15">
      <c r="A14" s="258"/>
      <c r="B14" s="259"/>
      <c r="C14" s="241" t="s">
        <v>17</v>
      </c>
      <c r="D14" s="242"/>
      <c r="E14" s="243"/>
      <c r="F14" s="244"/>
      <c r="G14" s="244"/>
      <c r="H14" s="244"/>
      <c r="I14" s="244"/>
      <c r="J14" s="245">
        <f>F14+H14</f>
        <v>0</v>
      </c>
      <c r="K14" s="246"/>
    </row>
    <row r="15" spans="1:14" s="74" customFormat="1" ht="15.95" customHeight="1" x14ac:dyDescent="0.15">
      <c r="A15" s="258"/>
      <c r="B15" s="259"/>
      <c r="C15" s="252" t="s">
        <v>26</v>
      </c>
      <c r="D15" s="265"/>
      <c r="E15" s="266"/>
      <c r="F15" s="288"/>
      <c r="G15" s="288"/>
      <c r="H15" s="288"/>
      <c r="I15" s="288"/>
      <c r="J15" s="289">
        <f t="shared" ref="J15:J17" si="0">F15+H15</f>
        <v>0</v>
      </c>
      <c r="K15" s="290"/>
    </row>
    <row r="16" spans="1:14" s="74" customFormat="1" ht="15.95" customHeight="1" x14ac:dyDescent="0.15">
      <c r="A16" s="258"/>
      <c r="B16" s="259"/>
      <c r="C16" s="252" t="s">
        <v>167</v>
      </c>
      <c r="D16" s="265"/>
      <c r="E16" s="266"/>
      <c r="F16" s="288"/>
      <c r="G16" s="288"/>
      <c r="H16" s="288"/>
      <c r="I16" s="288"/>
      <c r="J16" s="289">
        <f t="shared" si="0"/>
        <v>0</v>
      </c>
      <c r="K16" s="290"/>
    </row>
    <row r="17" spans="1:14" s="74" customFormat="1" ht="15.95" customHeight="1" thickBot="1" x14ac:dyDescent="0.2">
      <c r="A17" s="260"/>
      <c r="B17" s="261"/>
      <c r="C17" s="267" t="s">
        <v>18</v>
      </c>
      <c r="D17" s="268"/>
      <c r="E17" s="269"/>
      <c r="F17" s="270"/>
      <c r="G17" s="270"/>
      <c r="H17" s="270"/>
      <c r="I17" s="270"/>
      <c r="J17" s="271">
        <f t="shared" si="0"/>
        <v>0</v>
      </c>
      <c r="K17" s="272"/>
    </row>
    <row r="18" spans="1:14" ht="15.95" customHeight="1" x14ac:dyDescent="0.15">
      <c r="A18" s="273" t="s">
        <v>67</v>
      </c>
      <c r="B18" s="274"/>
      <c r="C18" s="92" t="s">
        <v>168</v>
      </c>
      <c r="D18" s="281" t="s">
        <v>169</v>
      </c>
      <c r="E18" s="282"/>
      <c r="F18" s="282"/>
      <c r="G18" s="282"/>
      <c r="H18" s="282"/>
      <c r="I18" s="282"/>
      <c r="J18" s="282"/>
      <c r="K18" s="283"/>
    </row>
    <row r="19" spans="1:14" ht="15.95" customHeight="1" x14ac:dyDescent="0.15">
      <c r="A19" s="275"/>
      <c r="B19" s="276"/>
      <c r="C19" s="93" t="s">
        <v>56</v>
      </c>
      <c r="D19" s="284" t="s">
        <v>134</v>
      </c>
      <c r="E19" s="255"/>
      <c r="F19" s="255"/>
      <c r="G19" s="255"/>
      <c r="H19" s="255"/>
      <c r="I19" s="255"/>
      <c r="J19" s="255"/>
      <c r="K19" s="285"/>
    </row>
    <row r="20" spans="1:14" ht="15.95" customHeight="1" x14ac:dyDescent="0.15">
      <c r="A20" s="277"/>
      <c r="B20" s="278"/>
      <c r="C20" s="94" t="s">
        <v>57</v>
      </c>
      <c r="D20" s="240" t="s">
        <v>132</v>
      </c>
      <c r="E20" s="286"/>
      <c r="F20" s="286"/>
      <c r="G20" s="286"/>
      <c r="H20" s="286"/>
      <c r="I20" s="286"/>
      <c r="J20" s="286"/>
      <c r="K20" s="287"/>
    </row>
    <row r="21" spans="1:14" ht="15.95" customHeight="1" x14ac:dyDescent="0.15">
      <c r="A21" s="279"/>
      <c r="B21" s="280"/>
      <c r="C21" s="94" t="s">
        <v>58</v>
      </c>
      <c r="D21" s="240" t="s">
        <v>170</v>
      </c>
      <c r="E21" s="286"/>
      <c r="F21" s="286"/>
      <c r="G21" s="286"/>
      <c r="H21" s="286"/>
      <c r="I21" s="286"/>
      <c r="J21" s="286"/>
      <c r="K21" s="287"/>
    </row>
    <row r="22" spans="1:14" ht="15.95" customHeight="1" x14ac:dyDescent="0.15">
      <c r="A22" s="275" t="s">
        <v>68</v>
      </c>
      <c r="B22" s="276"/>
      <c r="C22" s="95" t="s">
        <v>59</v>
      </c>
      <c r="D22" s="293" t="s">
        <v>99</v>
      </c>
      <c r="E22" s="294"/>
      <c r="F22" s="294"/>
      <c r="G22" s="294"/>
      <c r="H22" s="295"/>
      <c r="I22" s="295"/>
      <c r="J22" s="295"/>
      <c r="K22" s="296"/>
    </row>
    <row r="23" spans="1:14" ht="15.95" customHeight="1" thickBot="1" x14ac:dyDescent="0.2">
      <c r="A23" s="291"/>
      <c r="B23" s="292"/>
      <c r="C23" s="96" t="s">
        <v>60</v>
      </c>
      <c r="D23" s="297" t="s">
        <v>100</v>
      </c>
      <c r="E23" s="298"/>
      <c r="F23" s="299" t="s">
        <v>171</v>
      </c>
      <c r="G23" s="300"/>
      <c r="H23" s="97" t="s">
        <v>69</v>
      </c>
      <c r="I23" s="299" t="s">
        <v>172</v>
      </c>
      <c r="J23" s="301"/>
      <c r="K23" s="302"/>
    </row>
    <row r="24" spans="1:14" ht="24" customHeight="1" x14ac:dyDescent="0.15">
      <c r="A24" s="303" t="s">
        <v>139</v>
      </c>
      <c r="B24" s="304"/>
      <c r="C24" s="306" t="s">
        <v>114</v>
      </c>
      <c r="D24" s="306"/>
      <c r="E24" s="306"/>
      <c r="F24" s="306"/>
      <c r="G24" s="306"/>
      <c r="H24" s="306"/>
      <c r="I24" s="307"/>
      <c r="J24" s="82"/>
      <c r="K24" s="98" t="s">
        <v>88</v>
      </c>
    </row>
    <row r="25" spans="1:14" ht="24" customHeight="1" x14ac:dyDescent="0.15">
      <c r="A25" s="305"/>
      <c r="B25" s="305"/>
      <c r="C25" s="308" t="s">
        <v>115</v>
      </c>
      <c r="D25" s="308"/>
      <c r="E25" s="308"/>
      <c r="F25" s="308"/>
      <c r="G25" s="308"/>
      <c r="H25" s="308"/>
      <c r="I25" s="308"/>
      <c r="J25" s="309" t="s">
        <v>9</v>
      </c>
      <c r="K25" s="310"/>
    </row>
    <row r="26" spans="1:14" ht="24" customHeight="1" x14ac:dyDescent="0.15">
      <c r="A26" s="239" t="s">
        <v>3</v>
      </c>
      <c r="B26" s="239"/>
      <c r="C26" s="239"/>
      <c r="D26" s="239"/>
      <c r="E26" s="239"/>
      <c r="F26" s="94" t="s">
        <v>7</v>
      </c>
      <c r="G26" s="99" t="s">
        <v>154</v>
      </c>
      <c r="H26" s="99" t="s">
        <v>104</v>
      </c>
      <c r="I26" s="311" t="s">
        <v>8</v>
      </c>
      <c r="J26" s="294"/>
      <c r="K26" s="312"/>
    </row>
    <row r="27" spans="1:14" ht="24" customHeight="1" x14ac:dyDescent="0.15">
      <c r="A27" s="313" t="s">
        <v>1</v>
      </c>
      <c r="B27" s="316" t="s">
        <v>10</v>
      </c>
      <c r="C27" s="316"/>
      <c r="D27" s="100" t="s">
        <v>4</v>
      </c>
      <c r="E27" s="101" t="s">
        <v>6</v>
      </c>
      <c r="F27" s="102">
        <v>100</v>
      </c>
      <c r="G27" s="103"/>
      <c r="H27" s="104"/>
      <c r="I27" s="317">
        <f>F27*G27</f>
        <v>0</v>
      </c>
      <c r="J27" s="318"/>
      <c r="K27" s="319"/>
    </row>
    <row r="28" spans="1:14" ht="24" customHeight="1" x14ac:dyDescent="0.15">
      <c r="A28" s="314"/>
      <c r="B28" s="258" t="s">
        <v>11</v>
      </c>
      <c r="C28" s="258"/>
      <c r="D28" s="105" t="s">
        <v>4</v>
      </c>
      <c r="E28" s="106" t="s">
        <v>5</v>
      </c>
      <c r="F28" s="107">
        <v>200</v>
      </c>
      <c r="G28" s="108"/>
      <c r="H28" s="108"/>
      <c r="I28" s="320">
        <f>F28*G28*H28</f>
        <v>0</v>
      </c>
      <c r="J28" s="321"/>
      <c r="K28" s="322"/>
    </row>
    <row r="29" spans="1:14" ht="24" customHeight="1" x14ac:dyDescent="0.15">
      <c r="A29" s="314"/>
      <c r="B29" s="258" t="s">
        <v>2</v>
      </c>
      <c r="C29" s="258"/>
      <c r="D29" s="323" t="s">
        <v>103</v>
      </c>
      <c r="E29" s="266"/>
      <c r="F29" s="107">
        <v>1500</v>
      </c>
      <c r="G29" s="109"/>
      <c r="H29" s="108"/>
      <c r="I29" s="320">
        <f>F29*H29</f>
        <v>0</v>
      </c>
      <c r="J29" s="321"/>
      <c r="K29" s="322"/>
    </row>
    <row r="30" spans="1:14" ht="24" customHeight="1" x14ac:dyDescent="0.15">
      <c r="A30" s="315"/>
      <c r="B30" s="260" t="s">
        <v>44</v>
      </c>
      <c r="C30" s="260"/>
      <c r="D30" s="337" t="s">
        <v>103</v>
      </c>
      <c r="E30" s="338"/>
      <c r="F30" s="110">
        <v>1500</v>
      </c>
      <c r="G30" s="111"/>
      <c r="H30" s="112"/>
      <c r="I30" s="339">
        <f>F30*H30</f>
        <v>0</v>
      </c>
      <c r="J30" s="340"/>
      <c r="K30" s="341"/>
    </row>
    <row r="31" spans="1:14" ht="24" customHeight="1" x14ac:dyDescent="0.15">
      <c r="A31" s="311" t="s">
        <v>55</v>
      </c>
      <c r="B31" s="263"/>
      <c r="C31" s="263"/>
      <c r="D31" s="263"/>
      <c r="E31" s="263"/>
      <c r="F31" s="263"/>
      <c r="G31" s="263"/>
      <c r="H31" s="264"/>
      <c r="I31" s="342">
        <f>SUM(I27:K30)</f>
        <v>0</v>
      </c>
      <c r="J31" s="343"/>
      <c r="K31" s="344"/>
      <c r="M31" s="71" t="s">
        <v>92</v>
      </c>
      <c r="N31" s="71" t="s">
        <v>93</v>
      </c>
    </row>
    <row r="32" spans="1:14" ht="34.5" customHeight="1" x14ac:dyDescent="0.15">
      <c r="A32" s="345" t="s">
        <v>135</v>
      </c>
      <c r="B32" s="345"/>
      <c r="C32" s="345"/>
      <c r="D32" s="345"/>
      <c r="E32" s="345"/>
      <c r="F32" s="345"/>
      <c r="G32" s="346" t="s">
        <v>70</v>
      </c>
      <c r="H32" s="346"/>
      <c r="I32" s="342">
        <f>ROUND(I31*M32*N32,0)</f>
        <v>0</v>
      </c>
      <c r="J32" s="347"/>
      <c r="K32" s="344"/>
      <c r="M32" s="71">
        <f>IF(AND($G$8="○",$J$24="○"),1/2,1)</f>
        <v>1</v>
      </c>
      <c r="N32" s="71">
        <f>IF(AND($G$8="○",$J$24=""),1/3,1)</f>
        <v>1</v>
      </c>
    </row>
    <row r="33" spans="1:11" s="3" customFormat="1" ht="24" customHeight="1" x14ac:dyDescent="0.15">
      <c r="A33" s="152" t="s">
        <v>3</v>
      </c>
      <c r="B33" s="152"/>
      <c r="C33" s="152"/>
      <c r="D33" s="152"/>
      <c r="E33" s="152"/>
      <c r="F33" s="115" t="s">
        <v>7</v>
      </c>
      <c r="G33" s="161" t="s">
        <v>182</v>
      </c>
      <c r="H33" s="348"/>
      <c r="I33" s="161" t="s">
        <v>8</v>
      </c>
      <c r="J33" s="214"/>
      <c r="K33" s="162"/>
    </row>
    <row r="34" spans="1:11" s="3" customFormat="1" ht="24" customHeight="1" x14ac:dyDescent="0.15">
      <c r="A34" s="349" t="s">
        <v>183</v>
      </c>
      <c r="B34" s="349"/>
      <c r="C34" s="349"/>
      <c r="D34" s="114" t="s">
        <v>4</v>
      </c>
      <c r="E34" s="116" t="s">
        <v>6</v>
      </c>
      <c r="F34" s="117">
        <v>100</v>
      </c>
      <c r="G34" s="350"/>
      <c r="H34" s="351"/>
      <c r="I34" s="352">
        <f>F34*G34</f>
        <v>0</v>
      </c>
      <c r="J34" s="353"/>
      <c r="K34" s="354"/>
    </row>
    <row r="35" spans="1:11" s="3" customFormat="1" ht="24" customHeight="1" x14ac:dyDescent="0.15">
      <c r="A35" s="161" t="s">
        <v>3</v>
      </c>
      <c r="B35" s="355"/>
      <c r="C35" s="348"/>
      <c r="D35" s="161" t="s">
        <v>173</v>
      </c>
      <c r="E35" s="348"/>
      <c r="F35" s="118" t="s">
        <v>52</v>
      </c>
      <c r="G35" s="118" t="s">
        <v>53</v>
      </c>
      <c r="H35" s="118" t="s">
        <v>73</v>
      </c>
      <c r="I35" s="161" t="s">
        <v>54</v>
      </c>
      <c r="J35" s="214"/>
      <c r="K35" s="162"/>
    </row>
    <row r="36" spans="1:11" s="3" customFormat="1" ht="30" customHeight="1" x14ac:dyDescent="0.15">
      <c r="A36" s="369" t="s">
        <v>72</v>
      </c>
      <c r="B36" s="370"/>
      <c r="C36" s="119" t="s">
        <v>174</v>
      </c>
      <c r="D36" s="371">
        <v>1000</v>
      </c>
      <c r="E36" s="372"/>
      <c r="F36" s="120"/>
      <c r="G36" s="120"/>
      <c r="H36" s="121">
        <f>G36-F36</f>
        <v>0</v>
      </c>
      <c r="I36" s="373">
        <f>IF(ROUND(D36*H36,0)&gt;=0,ROUND(D36*H36,0),0)</f>
        <v>0</v>
      </c>
      <c r="J36" s="374"/>
      <c r="K36" s="375"/>
    </row>
    <row r="37" spans="1:11" s="3" customFormat="1" ht="24" customHeight="1" x14ac:dyDescent="0.15">
      <c r="A37" s="152" t="s">
        <v>3</v>
      </c>
      <c r="B37" s="152"/>
      <c r="C37" s="152"/>
      <c r="D37" s="152"/>
      <c r="E37" s="152"/>
      <c r="F37" s="115" t="s">
        <v>7</v>
      </c>
      <c r="G37" s="184" t="s">
        <v>192</v>
      </c>
      <c r="H37" s="376"/>
      <c r="I37" s="161" t="s">
        <v>8</v>
      </c>
      <c r="J37" s="214"/>
      <c r="K37" s="162"/>
    </row>
    <row r="38" spans="1:11" s="3" customFormat="1" ht="24" customHeight="1" thickBot="1" x14ac:dyDescent="0.2">
      <c r="A38" s="349" t="s">
        <v>146</v>
      </c>
      <c r="B38" s="349"/>
      <c r="C38" s="349"/>
      <c r="D38" s="163" t="s">
        <v>145</v>
      </c>
      <c r="E38" s="377"/>
      <c r="F38" s="117">
        <v>100</v>
      </c>
      <c r="G38" s="350"/>
      <c r="H38" s="351"/>
      <c r="I38" s="352">
        <f>F38*G38</f>
        <v>0</v>
      </c>
      <c r="J38" s="353"/>
      <c r="K38" s="354"/>
    </row>
    <row r="39" spans="1:11" s="3" customFormat="1" ht="24" customHeight="1" thickTop="1" x14ac:dyDescent="0.15">
      <c r="A39" s="363" t="s">
        <v>71</v>
      </c>
      <c r="B39" s="364"/>
      <c r="C39" s="364"/>
      <c r="D39" s="364"/>
      <c r="E39" s="364"/>
      <c r="F39" s="365"/>
      <c r="G39" s="365"/>
      <c r="H39" s="365"/>
      <c r="I39" s="366">
        <f>I32+I34+I36+I38</f>
        <v>0</v>
      </c>
      <c r="J39" s="367"/>
      <c r="K39" s="368"/>
    </row>
    <row r="40" spans="1:11" s="3" customFormat="1" ht="24" customHeight="1" x14ac:dyDescent="0.15">
      <c r="A40" s="152" t="s">
        <v>3</v>
      </c>
      <c r="B40" s="152"/>
      <c r="C40" s="152"/>
      <c r="D40" s="152"/>
      <c r="E40" s="152"/>
      <c r="F40" s="115" t="s">
        <v>7</v>
      </c>
      <c r="G40" s="184" t="s">
        <v>193</v>
      </c>
      <c r="H40" s="376"/>
      <c r="I40" s="161" t="s">
        <v>8</v>
      </c>
      <c r="J40" s="214"/>
      <c r="K40" s="162"/>
    </row>
    <row r="41" spans="1:11" s="3" customFormat="1" ht="24" customHeight="1" thickBot="1" x14ac:dyDescent="0.2">
      <c r="A41" s="378" t="s">
        <v>194</v>
      </c>
      <c r="B41" s="378"/>
      <c r="C41" s="378"/>
      <c r="D41" s="379" t="s">
        <v>195</v>
      </c>
      <c r="E41" s="380"/>
      <c r="F41" s="139">
        <v>500</v>
      </c>
      <c r="G41" s="350"/>
      <c r="H41" s="351"/>
      <c r="I41" s="352">
        <f>F41*G41</f>
        <v>0</v>
      </c>
      <c r="J41" s="353"/>
      <c r="K41" s="354"/>
    </row>
    <row r="42" spans="1:11" s="3" customFormat="1" ht="24" customHeight="1" thickTop="1" thickBot="1" x14ac:dyDescent="0.2">
      <c r="A42" s="363" t="s">
        <v>196</v>
      </c>
      <c r="B42" s="364"/>
      <c r="C42" s="364"/>
      <c r="D42" s="364"/>
      <c r="E42" s="364"/>
      <c r="F42" s="365"/>
      <c r="G42" s="365"/>
      <c r="H42" s="365"/>
      <c r="I42" s="366">
        <f>I41</f>
        <v>0</v>
      </c>
      <c r="J42" s="367"/>
      <c r="K42" s="368"/>
    </row>
    <row r="43" spans="1:11" s="3" customFormat="1" ht="24" customHeight="1" thickTop="1" x14ac:dyDescent="0.15">
      <c r="A43" s="363" t="s">
        <v>198</v>
      </c>
      <c r="B43" s="364"/>
      <c r="C43" s="364"/>
      <c r="D43" s="364"/>
      <c r="E43" s="364"/>
      <c r="F43" s="365"/>
      <c r="G43" s="365"/>
      <c r="H43" s="365"/>
      <c r="I43" s="366">
        <f>I39+I42</f>
        <v>0</v>
      </c>
      <c r="J43" s="367"/>
      <c r="K43" s="368"/>
    </row>
    <row r="44" spans="1:11" s="126" customFormat="1" ht="18" customHeight="1" thickBot="1" x14ac:dyDescent="0.2">
      <c r="A44" s="122" t="s">
        <v>89</v>
      </c>
      <c r="B44" s="123"/>
      <c r="C44" s="124" t="s">
        <v>90</v>
      </c>
      <c r="D44" s="124"/>
      <c r="E44" s="124"/>
      <c r="F44" s="124"/>
      <c r="G44" s="125"/>
      <c r="H44" s="124" t="s">
        <v>91</v>
      </c>
      <c r="I44" s="124"/>
      <c r="J44" s="124"/>
    </row>
    <row r="45" spans="1:11" s="74" customFormat="1" ht="21.95" customHeight="1" x14ac:dyDescent="0.15">
      <c r="A45" s="324" t="s">
        <v>125</v>
      </c>
      <c r="B45" s="327" t="s">
        <v>79</v>
      </c>
      <c r="C45" s="327"/>
      <c r="D45" s="327"/>
      <c r="E45" s="328" t="s">
        <v>160</v>
      </c>
      <c r="F45" s="328"/>
      <c r="G45" s="328"/>
      <c r="H45" s="328"/>
      <c r="I45" s="328"/>
      <c r="J45" s="328"/>
      <c r="K45" s="329"/>
    </row>
    <row r="46" spans="1:11" s="74" customFormat="1" ht="21.95" customHeight="1" x14ac:dyDescent="0.15">
      <c r="A46" s="325"/>
      <c r="B46" s="330" t="s">
        <v>80</v>
      </c>
      <c r="C46" s="330"/>
      <c r="D46" s="330"/>
      <c r="E46" s="331" t="s">
        <v>175</v>
      </c>
      <c r="F46" s="331"/>
      <c r="G46" s="331"/>
      <c r="H46" s="331"/>
      <c r="I46" s="331"/>
      <c r="J46" s="331"/>
      <c r="K46" s="332"/>
    </row>
    <row r="47" spans="1:11" s="74" customFormat="1" ht="21.95" customHeight="1" x14ac:dyDescent="0.15">
      <c r="A47" s="325"/>
      <c r="B47" s="330" t="s">
        <v>81</v>
      </c>
      <c r="C47" s="330"/>
      <c r="D47" s="330"/>
      <c r="E47" s="333" t="s">
        <v>126</v>
      </c>
      <c r="F47" s="334"/>
      <c r="G47" s="334"/>
      <c r="H47" s="334"/>
      <c r="I47" s="334"/>
      <c r="J47" s="334"/>
      <c r="K47" s="335"/>
    </row>
    <row r="48" spans="1:11" s="74" customFormat="1" ht="21.95" customHeight="1" x14ac:dyDescent="0.15">
      <c r="A48" s="325"/>
      <c r="B48" s="336" t="s">
        <v>82</v>
      </c>
      <c r="C48" s="336"/>
      <c r="D48" s="336"/>
      <c r="E48" s="331" t="s">
        <v>176</v>
      </c>
      <c r="F48" s="331"/>
      <c r="G48" s="331"/>
      <c r="H48" s="331"/>
      <c r="I48" s="331"/>
      <c r="J48" s="331"/>
      <c r="K48" s="332"/>
    </row>
    <row r="49" spans="1:11" s="74" customFormat="1" ht="21.95" customHeight="1" x14ac:dyDescent="0.15">
      <c r="A49" s="325"/>
      <c r="B49" s="360" t="s">
        <v>188</v>
      </c>
      <c r="C49" s="360"/>
      <c r="D49" s="360"/>
      <c r="E49" s="361" t="s">
        <v>189</v>
      </c>
      <c r="F49" s="361"/>
      <c r="G49" s="361"/>
      <c r="H49" s="361"/>
      <c r="I49" s="361"/>
      <c r="J49" s="361"/>
      <c r="K49" s="362"/>
    </row>
    <row r="50" spans="1:11" s="74" customFormat="1" ht="21.95" customHeight="1" x14ac:dyDescent="0.15">
      <c r="A50" s="325"/>
      <c r="B50" s="330" t="s">
        <v>124</v>
      </c>
      <c r="C50" s="330"/>
      <c r="D50" s="330"/>
      <c r="E50" s="331" t="s">
        <v>127</v>
      </c>
      <c r="F50" s="331"/>
      <c r="G50" s="331"/>
      <c r="H50" s="331"/>
      <c r="I50" s="331"/>
      <c r="J50" s="331"/>
      <c r="K50" s="332"/>
    </row>
    <row r="51" spans="1:11" s="74" customFormat="1" ht="21.95" customHeight="1" x14ac:dyDescent="0.15">
      <c r="A51" s="325"/>
      <c r="B51" s="330" t="s">
        <v>83</v>
      </c>
      <c r="C51" s="330"/>
      <c r="D51" s="330"/>
      <c r="E51" s="333" t="s">
        <v>128</v>
      </c>
      <c r="F51" s="334"/>
      <c r="G51" s="334"/>
      <c r="H51" s="334"/>
      <c r="I51" s="334"/>
      <c r="J51" s="334"/>
      <c r="K51" s="335"/>
    </row>
    <row r="52" spans="1:11" s="74" customFormat="1" ht="37.5" customHeight="1" thickBot="1" x14ac:dyDescent="0.2">
      <c r="A52" s="326"/>
      <c r="B52" s="356" t="s">
        <v>129</v>
      </c>
      <c r="C52" s="356"/>
      <c r="D52" s="356"/>
      <c r="E52" s="357"/>
      <c r="F52" s="358"/>
      <c r="G52" s="358"/>
      <c r="H52" s="358"/>
      <c r="I52" s="358"/>
      <c r="J52" s="358"/>
      <c r="K52" s="359"/>
    </row>
    <row r="53" spans="1:11" ht="24" customHeight="1" x14ac:dyDescent="0.15">
      <c r="A53" s="113" t="s">
        <v>177</v>
      </c>
      <c r="B53" s="231" t="s">
        <v>117</v>
      </c>
      <c r="C53" s="231"/>
      <c r="D53" s="231"/>
      <c r="E53" s="231"/>
      <c r="F53" s="231"/>
      <c r="G53" s="231"/>
      <c r="H53" s="231"/>
      <c r="I53" s="231"/>
      <c r="J53" s="231"/>
      <c r="K53" s="230"/>
    </row>
    <row r="54" spans="1:11" ht="24" customHeight="1" x14ac:dyDescent="0.15">
      <c r="A54" s="113" t="s">
        <v>177</v>
      </c>
      <c r="B54" s="231" t="s">
        <v>118</v>
      </c>
      <c r="C54" s="231"/>
      <c r="D54" s="231"/>
      <c r="E54" s="231"/>
      <c r="F54" s="231"/>
      <c r="G54" s="231"/>
      <c r="H54" s="231"/>
      <c r="I54" s="231"/>
      <c r="J54" s="231"/>
      <c r="K54" s="230"/>
    </row>
    <row r="55" spans="1:11" ht="24" customHeight="1" x14ac:dyDescent="0.15">
      <c r="A55" s="113" t="s">
        <v>177</v>
      </c>
      <c r="B55" s="72" t="s">
        <v>123</v>
      </c>
      <c r="C55" s="72"/>
      <c r="D55" s="72"/>
      <c r="E55" s="72"/>
      <c r="F55" s="72"/>
      <c r="G55" s="73"/>
      <c r="H55" s="72"/>
      <c r="I55" s="72"/>
      <c r="J55" s="72"/>
      <c r="K55" s="73"/>
    </row>
    <row r="56" spans="1:11" ht="24" customHeight="1" x14ac:dyDescent="0.15">
      <c r="A56" s="113"/>
      <c r="B56" s="72"/>
      <c r="C56" s="72"/>
      <c r="D56" s="72"/>
      <c r="E56" s="72"/>
      <c r="F56" s="72"/>
      <c r="G56" s="73"/>
      <c r="H56" s="72"/>
      <c r="I56" s="72"/>
      <c r="J56" s="72"/>
      <c r="K56" s="73"/>
    </row>
    <row r="57" spans="1:11" ht="24" customHeight="1" x14ac:dyDescent="0.15">
      <c r="A57" s="113"/>
      <c r="B57" s="72"/>
      <c r="C57" s="72"/>
      <c r="D57" s="72"/>
      <c r="E57" s="72"/>
      <c r="F57" s="72"/>
      <c r="G57" s="73"/>
      <c r="H57" s="72"/>
      <c r="I57" s="72"/>
      <c r="J57" s="72"/>
      <c r="K57" s="73"/>
    </row>
    <row r="58" spans="1:11" ht="18" customHeight="1" x14ac:dyDescent="0.15"/>
    <row r="59" spans="1:11" ht="18" customHeight="1" x14ac:dyDescent="0.15">
      <c r="H59" s="140" t="s">
        <v>199</v>
      </c>
    </row>
    <row r="60" spans="1:11" ht="18" customHeight="1" x14ac:dyDescent="0.15"/>
    <row r="61" spans="1:11" ht="18" customHeight="1" x14ac:dyDescent="0.15"/>
    <row r="62" spans="1:11" ht="18" customHeight="1" x14ac:dyDescent="0.15"/>
    <row r="63" spans="1:11" ht="18" customHeight="1" x14ac:dyDescent="0.15"/>
    <row r="64" spans="1:11" ht="18" customHeight="1" x14ac:dyDescent="0.15"/>
    <row r="65" ht="18" customHeight="1" x14ac:dyDescent="0.15"/>
    <row r="66" ht="18" customHeight="1" x14ac:dyDescent="0.15"/>
    <row r="67" ht="18" customHeight="1" x14ac:dyDescent="0.15"/>
  </sheetData>
  <mergeCells count="118">
    <mergeCell ref="A43:H43"/>
    <mergeCell ref="I43:K43"/>
    <mergeCell ref="I35:K35"/>
    <mergeCell ref="A39:H39"/>
    <mergeCell ref="I39:K39"/>
    <mergeCell ref="A36:B36"/>
    <mergeCell ref="D36:E36"/>
    <mergeCell ref="I36:K36"/>
    <mergeCell ref="A37:E37"/>
    <mergeCell ref="G37:H37"/>
    <mergeCell ref="I37:K37"/>
    <mergeCell ref="A38:C38"/>
    <mergeCell ref="D38:E38"/>
    <mergeCell ref="G38:H38"/>
    <mergeCell ref="I38:K38"/>
    <mergeCell ref="A42:H42"/>
    <mergeCell ref="I42:K42"/>
    <mergeCell ref="A40:E40"/>
    <mergeCell ref="G40:H40"/>
    <mergeCell ref="I40:K40"/>
    <mergeCell ref="A41:C41"/>
    <mergeCell ref="D41:E41"/>
    <mergeCell ref="G41:H41"/>
    <mergeCell ref="I41:K41"/>
    <mergeCell ref="B53:K53"/>
    <mergeCell ref="B54:K54"/>
    <mergeCell ref="E48:K48"/>
    <mergeCell ref="B50:D50"/>
    <mergeCell ref="E50:K50"/>
    <mergeCell ref="B51:D51"/>
    <mergeCell ref="E51:K51"/>
    <mergeCell ref="B52:D52"/>
    <mergeCell ref="E52:K52"/>
    <mergeCell ref="B49:D49"/>
    <mergeCell ref="E49:K49"/>
    <mergeCell ref="A45:A52"/>
    <mergeCell ref="B45:D45"/>
    <mergeCell ref="E45:K45"/>
    <mergeCell ref="B46:D46"/>
    <mergeCell ref="E46:K46"/>
    <mergeCell ref="B47:D47"/>
    <mergeCell ref="E47:K47"/>
    <mergeCell ref="B48:D48"/>
    <mergeCell ref="B30:C30"/>
    <mergeCell ref="D30:E30"/>
    <mergeCell ref="I30:K30"/>
    <mergeCell ref="A31:H31"/>
    <mergeCell ref="I31:K31"/>
    <mergeCell ref="A32:F32"/>
    <mergeCell ref="G32:H32"/>
    <mergeCell ref="I32:K32"/>
    <mergeCell ref="A33:E33"/>
    <mergeCell ref="G33:H33"/>
    <mergeCell ref="I33:K33"/>
    <mergeCell ref="A34:C34"/>
    <mergeCell ref="G34:H34"/>
    <mergeCell ref="I34:K34"/>
    <mergeCell ref="A35:C35"/>
    <mergeCell ref="D35:E35"/>
    <mergeCell ref="A26:E26"/>
    <mergeCell ref="I26:K26"/>
    <mergeCell ref="A27:A30"/>
    <mergeCell ref="B27:C27"/>
    <mergeCell ref="I27:K27"/>
    <mergeCell ref="B28:C28"/>
    <mergeCell ref="I28:K28"/>
    <mergeCell ref="B29:C29"/>
    <mergeCell ref="D29:E29"/>
    <mergeCell ref="I29:K29"/>
    <mergeCell ref="A22:B23"/>
    <mergeCell ref="D22:K22"/>
    <mergeCell ref="D23:E23"/>
    <mergeCell ref="F23:G23"/>
    <mergeCell ref="I23:K23"/>
    <mergeCell ref="A24:B25"/>
    <mergeCell ref="C24:I24"/>
    <mergeCell ref="C25:I25"/>
    <mergeCell ref="J25:K25"/>
    <mergeCell ref="A18:B21"/>
    <mergeCell ref="D18:K18"/>
    <mergeCell ref="D19:K19"/>
    <mergeCell ref="D20:K20"/>
    <mergeCell ref="D21:K21"/>
    <mergeCell ref="F15:G15"/>
    <mergeCell ref="H15:I15"/>
    <mergeCell ref="J15:K15"/>
    <mergeCell ref="C16:E16"/>
    <mergeCell ref="F16:G16"/>
    <mergeCell ref="H16:I16"/>
    <mergeCell ref="J16:K16"/>
    <mergeCell ref="F13:G13"/>
    <mergeCell ref="H13:I13"/>
    <mergeCell ref="J13:K13"/>
    <mergeCell ref="C14:E14"/>
    <mergeCell ref="F14:G14"/>
    <mergeCell ref="H14:I14"/>
    <mergeCell ref="J14:K14"/>
    <mergeCell ref="A9:B12"/>
    <mergeCell ref="C9:D9"/>
    <mergeCell ref="C10:D10"/>
    <mergeCell ref="C11:D11"/>
    <mergeCell ref="C12:D12"/>
    <mergeCell ref="A13:B17"/>
    <mergeCell ref="C13:E13"/>
    <mergeCell ref="C15:E15"/>
    <mergeCell ref="C17:E17"/>
    <mergeCell ref="F17:G17"/>
    <mergeCell ref="H17:I17"/>
    <mergeCell ref="J17:K17"/>
    <mergeCell ref="F3:G3"/>
    <mergeCell ref="H4:K4"/>
    <mergeCell ref="H5:K5"/>
    <mergeCell ref="A6:K6"/>
    <mergeCell ref="A7:D7"/>
    <mergeCell ref="A8:B8"/>
    <mergeCell ref="C8:F8"/>
    <mergeCell ref="H8:I8"/>
    <mergeCell ref="J8:K8"/>
  </mergeCells>
  <phoneticPr fontId="1"/>
  <dataValidations count="4">
    <dataValidation type="whole" operator="greaterThan" allowBlank="1" showInputMessage="1" showErrorMessage="1" sqref="G27:G28" xr:uid="{00000000-0002-0000-0200-000000000000}">
      <formula1>0</formula1>
    </dataValidation>
    <dataValidation type="whole" operator="greaterThanOrEqual" allowBlank="1" showInputMessage="1" showErrorMessage="1" sqref="H28:H30 F14:I17 G34:H34 I36:K36 G38:H38 G41:H41" xr:uid="{00000000-0002-0000-0200-000001000000}">
      <formula1>0</formula1>
    </dataValidation>
    <dataValidation type="list" allowBlank="1" showInputMessage="1" showErrorMessage="1" sqref="I11" xr:uid="{00000000-0002-0000-0200-000002000000}">
      <formula1>$M$13</formula1>
    </dataValidation>
    <dataValidation type="list" allowBlank="1" showInputMessage="1" showErrorMessage="1" sqref="G8:G12 E9:E12 I9:I10 K9:K12 J24" xr:uid="{00000000-0002-0000-0200-000003000000}">
      <formula1>$N$8:$N$9</formula1>
    </dataValidation>
  </dataValidations>
  <hyperlinks>
    <hyperlink ref="B4" r:id="rId1" xr:uid="{00000000-0004-0000-0200-000000000000}"/>
  </hyperlinks>
  <pageMargins left="0.98425196850393704" right="0.15748031496062992" top="0.59055118110236227" bottom="0.47244094488188981" header="0.51181102362204722" footer="0.51181102362204722"/>
  <pageSetup paperSize="9" scale="67" orientation="portrait" cellComments="asDisplayed" r:id="rId2"/>
  <headerFooter differentOddEven="1" differentFirst="1">
    <oddFooter>&amp;P / &amp;N ページ</oddFooter>
  </headerFooter>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46:A92"/>
  <sheetViews>
    <sheetView view="pageBreakPreview" zoomScaleNormal="100" zoomScaleSheetLayoutView="100" workbookViewId="0">
      <selection activeCell="I50" sqref="I50"/>
    </sheetView>
  </sheetViews>
  <sheetFormatPr defaultRowHeight="13.5" x14ac:dyDescent="0.15"/>
  <cols>
    <col min="1" max="1" width="1.125" customWidth="1"/>
    <col min="12" max="12" width="1.25" customWidth="1"/>
  </cols>
  <sheetData>
    <row r="46" ht="1.5" customHeight="1" x14ac:dyDescent="0.15"/>
    <row r="92" ht="2.25" customHeight="1" x14ac:dyDescent="0.15"/>
  </sheetData>
  <phoneticPr fontId="1"/>
  <pageMargins left="0.70866141732283472" right="0.70866141732283472" top="0.74803149606299213" bottom="0.74803149606299213" header="0.31496062992125984" footer="0.31496062992125984"/>
  <pageSetup paperSize="9" scale="10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
  <sheetViews>
    <sheetView view="pageBreakPreview" zoomScaleNormal="100" zoomScaleSheetLayoutView="100" workbookViewId="0">
      <selection activeCell="F53" sqref="F53"/>
    </sheetView>
  </sheetViews>
  <sheetFormatPr defaultRowHeight="13.5" x14ac:dyDescent="0.15"/>
  <cols>
    <col min="9" max="9" width="4.875" customWidth="1"/>
  </cols>
  <sheetData/>
  <phoneticPr fontId="1"/>
  <pageMargins left="0.70866141732283472" right="0.70866141732283472" top="0.74803149606299213" bottom="0.74803149606299213" header="0.31496062992125984" footer="0.31496062992125984"/>
  <pageSetup paperSize="9" scale="11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申込の手引き</vt:lpstr>
      <vt:lpstr>利用申込書</vt:lpstr>
      <vt:lpstr>利用日誌・使用料計算書</vt:lpstr>
      <vt:lpstr>アクセス図</vt:lpstr>
      <vt:lpstr>場内地図</vt:lpstr>
      <vt:lpstr>アクセス図!Print_Area</vt:lpstr>
      <vt:lpstr>場内地図!Print_Area</vt:lpstr>
      <vt:lpstr>申込の手引き!Print_Area</vt:lpstr>
      <vt:lpstr>利用申込書!Print_Area</vt:lpstr>
      <vt:lpstr>利用日誌・使用料計算書!Print_Area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nachi mituo</dc:creator>
  <cp:lastModifiedBy>税理士事務所 大石猛</cp:lastModifiedBy>
  <cp:lastPrinted>2025-05-25T08:55:30Z</cp:lastPrinted>
  <dcterms:created xsi:type="dcterms:W3CDTF">2006-11-15T11:44:18Z</dcterms:created>
  <dcterms:modified xsi:type="dcterms:W3CDTF">2025-11-10T23:58:52Z</dcterms:modified>
</cp:coreProperties>
</file>